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БУ-БК" sheetId="1" r:id="rId1"/>
    <sheet name="БС-БК" sheetId="2" r:id="rId2"/>
    <sheet name="ТОКОВИ-БК" sheetId="3" r:id="rId3"/>
  </sheets>
  <definedNames>
    <definedName name="_xlnm.Print_Area" localSheetId="1">'БС-БК'!$A$1:$I$290</definedName>
    <definedName name="_xlnm.Print_Area" localSheetId="0">'БУ-БК'!$A$1:$H$376</definedName>
    <definedName name="_xlnm.Print_Area" localSheetId="2">'ТОКОВИ-БК'!$A$1:$P$463</definedName>
  </definedNames>
  <calcPr fullCalcOnLoad="1"/>
</workbook>
</file>

<file path=xl/sharedStrings.xml><?xml version="1.0" encoding="utf-8"?>
<sst xmlns="http://schemas.openxmlformats.org/spreadsheetml/2006/main" count="1779" uniqueCount="1558">
  <si>
    <t>ПАСИВА</t>
  </si>
  <si>
    <t>Опис</t>
  </si>
  <si>
    <t>Износ</t>
  </si>
  <si>
    <t>Камате</t>
  </si>
  <si>
    <t>Репрезентација</t>
  </si>
  <si>
    <t>у хиљадама динара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</si>
  <si>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</si>
  <si>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</si>
  <si>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</si>
  <si>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</si>
  <si>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</si>
  <si>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</si>
  <si>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</si>
  <si>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</si>
  <si>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</si>
  <si>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</si>
  <si>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</si>
  <si>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</si>
  <si>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</si>
  <si>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</si>
  <si>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</si>
  <si>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</si>
  <si>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</si>
  <si>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</si>
  <si>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</si>
  <si>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</si>
  <si>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</si>
  <si>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</si>
  <si>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</si>
  <si>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</si>
  <si>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</si>
  <si>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</si>
  <si>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</si>
  <si>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</si>
  <si>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</si>
  <si>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</si>
  <si>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</si>
  <si>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</si>
  <si>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</si>
  <si>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</si>
  <si>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</si>
  <si>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</si>
  <si>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</si>
  <si>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</si>
  <si>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</si>
  <si>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</si>
  <si>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</si>
  <si>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</si>
  <si>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</si>
  <si>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</si>
  <si>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</si>
  <si>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</si>
  <si>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</si>
  <si>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</si>
  <si>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Импутиране продаје добара и услуга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</si>
  <si>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</si>
  <si>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</si>
  <si>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</si>
  <si>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</si>
  <si>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</si>
  <si>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</si>
  <si>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</si>
  <si>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</si>
  <si>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</si>
  <si>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</si>
  <si>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</si>
  <si>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</si>
  <si>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</si>
  <si>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</si>
  <si>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</si>
  <si>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</si>
  <si>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</si>
  <si>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</si>
  <si>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</si>
  <si>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</si>
  <si>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</si>
  <si>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</si>
  <si>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</si>
  <si>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</si>
  <si>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</si>
  <si>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</si>
  <si>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</si>
  <si>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</si>
  <si>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</si>
  <si>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</si>
  <si>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</si>
  <si>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</si>
  <si>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</si>
  <si>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</si>
  <si>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</si>
  <si>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</si>
  <si>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</si>
  <si>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</si>
  <si>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</si>
  <si>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</si>
  <si>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</si>
  <si>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</si>
  <si>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</si>
  <si>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</si>
  <si>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</si>
  <si>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</si>
  <si>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</si>
  <si>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</si>
  <si>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</si>
  <si>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</si>
  <si>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</si>
  <si>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</si>
  <si>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</si>
  <si>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</si>
  <si>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</si>
  <si>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</si>
  <si>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</si>
  <si>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</si>
  <si>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</si>
  <si>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</si>
  <si>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</si>
  <si>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</si>
  <si>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</si>
  <si>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</si>
  <si>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</si>
  <si>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</si>
  <si>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</si>
  <si>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</si>
  <si>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</si>
  <si>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</si>
  <si>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</si>
  <si>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</si>
  <si>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</si>
  <si>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</si>
  <si>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</si>
  <si>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</si>
  <si>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</si>
  <si>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</si>
  <si>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</si>
  <si>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</si>
  <si>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</si>
  <si>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</si>
  <si>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</si>
  <si>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</si>
  <si>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</si>
  <si>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</si>
  <si>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</si>
  <si>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</si>
  <si>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</si>
  <si>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</si>
  <si>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</si>
  <si>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</si>
  <si>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</si>
  <si>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</si>
  <si>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</si>
  <si>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</si>
  <si>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</si>
  <si>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</si>
  <si>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</si>
  <si>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</si>
  <si>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</si>
  <si>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</si>
  <si>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</si>
  <si>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</si>
  <si>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</si>
  <si>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</si>
  <si>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</si>
  <si>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</si>
  <si>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</si>
  <si>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</si>
  <si>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</si>
  <si>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</si>
  <si>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</si>
  <si>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</si>
  <si>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</si>
  <si>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</si>
  <si>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</si>
  <si>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</si>
  <si>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</si>
  <si>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</si>
  <si>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</si>
  <si>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</si>
  <si>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</si>
  <si>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</si>
  <si>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</si>
  <si>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</si>
  <si>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</si>
  <si>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</si>
  <si>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</si>
  <si>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</si>
  <si>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</si>
  <si>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</si>
  <si>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</si>
  <si>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</si>
  <si>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</si>
  <si>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</si>
  <si>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</si>
  <si>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</si>
  <si>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</si>
  <si>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</si>
  <si>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</si>
  <si>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</si>
  <si>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</si>
  <si>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</si>
  <si>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</si>
  <si>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</si>
  <si>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</si>
  <si>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</si>
  <si>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</si>
  <si>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</si>
  <si>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</si>
  <si>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</si>
  <si>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</si>
  <si>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</si>
  <si>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</si>
  <si>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</si>
  <si>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</si>
  <si>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</si>
  <si>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</si>
  <si>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</si>
  <si>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</si>
  <si>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</si>
  <si>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</si>
  <si>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</si>
  <si>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</si>
  <si>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</si>
  <si>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</si>
  <si>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БИЛАНС ПРИХОДА И РАСХОДА </t>
  </si>
  <si>
    <t>Ознака</t>
  </si>
  <si>
    <t>Број конта</t>
  </si>
  <si>
    <t>ОП</t>
  </si>
  <si>
    <t>ТЕКУЋИ ПРИХОДИ</t>
  </si>
  <si>
    <t>ПОРЕЗИ</t>
  </si>
  <si>
    <t>Акцизе</t>
  </si>
  <si>
    <t>Порези на употребу добара и на дозволу да се добра употребљавају или делатности обављају</t>
  </si>
  <si>
    <t>ДОПРИНОСИ ЗА СОЦИЈАЛНО ОСИГУРАЊЕ</t>
  </si>
  <si>
    <t xml:space="preserve">ОСТАЛИ СОЦИЈАЛНИ ДОПРИНОСИ </t>
  </si>
  <si>
    <t>Социјални доприноси запослених</t>
  </si>
  <si>
    <t>ДОНАЦИЈЕ ОД ИНОСТРАНИХ ДРЖАВА</t>
  </si>
  <si>
    <t>ПРИХОДИ ОД ПРОДАЈЕ ДОБАРА И УСЛУГА</t>
  </si>
  <si>
    <t>Таксе</t>
  </si>
  <si>
    <t>Плате и додаци запослених</t>
  </si>
  <si>
    <t>СОЦИЈАЛНА ДАВАЊА ЗАПОСЛЕНИМА</t>
  </si>
  <si>
    <t>Исплата накнада за време одсуствовања с посла</t>
  </si>
  <si>
    <t>Помоћ у медицинском лечењу запосленог или члана уже породице</t>
  </si>
  <si>
    <t>Накнаде за запослене</t>
  </si>
  <si>
    <t>Награде, бонуси и остали посебни расходи</t>
  </si>
  <si>
    <t>Материјали за домаћинство и угоститељство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</si>
  <si>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</si>
  <si>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</si>
  <si>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</si>
  <si>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</si>
  <si>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Рудна богатства</t>
  </si>
  <si>
    <t>Шуме и воде</t>
  </si>
  <si>
    <t>Отплата камата по основу активираних гаранција</t>
  </si>
  <si>
    <t>Текуће донације међународним организацијама</t>
  </si>
  <si>
    <t>Капиталне донације међународним организацијама</t>
  </si>
  <si>
    <t>Текуће донације и трансфери осталим нивоима власти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</si>
  <si>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</si>
  <si>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</si>
  <si>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 xml:space="preserve">Порез на фонд зарада </t>
  </si>
  <si>
    <t xml:space="preserve">Обавезне таксе </t>
  </si>
  <si>
    <t>Новчане казне наметнуте од једног нивоа власти другом</t>
  </si>
  <si>
    <t>Новчане казне и пенали по решењу судова и судских тела</t>
  </si>
  <si>
    <t>Предузеће  ___________________________________________</t>
  </si>
  <si>
    <t>Матични број  ____________________________</t>
  </si>
  <si>
    <t>БИЛАНС СТАЊА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</si>
  <si>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</si>
  <si>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</si>
  <si>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 xml:space="preserve">АКТИВА </t>
  </si>
  <si>
    <t>НEФИНАНСИЈСКА ИМОВИНА</t>
  </si>
  <si>
    <t>(1002 + 1020)</t>
  </si>
  <si>
    <t>НЕФИНАНСИЈСКА ИМОВИНА У СТАЛНИМ СРЕДСТВИМА</t>
  </si>
  <si>
    <t>(1003 + 1007 + 1009 + 1011+1015+1018)</t>
  </si>
  <si>
    <t>НЕКРЕТНИНЕ И ОПРЕМА</t>
  </si>
  <si>
    <t>(од 1004 до 1006)</t>
  </si>
  <si>
    <t>Опрема</t>
  </si>
  <si>
    <t>КУЛТИВИСАНА ИМОВИНА (1008)</t>
  </si>
  <si>
    <t>ДРАГОЦЕНОСТИ (1010)</t>
  </si>
  <si>
    <t>ПРИРОДНА ИМОВИНА</t>
  </si>
  <si>
    <t>(од 1012 до 1014)</t>
  </si>
  <si>
    <t xml:space="preserve">Земљиште </t>
  </si>
  <si>
    <t>Подземна блага</t>
  </si>
  <si>
    <t>Нефинансијска имовина у припреми</t>
  </si>
  <si>
    <t>Аванси за нефинансијску имовину</t>
  </si>
  <si>
    <t>НЕМАТЕРИЈАЛНА ИМОВИНА (1019)</t>
  </si>
  <si>
    <t>НЕФИНАНСИЈСКА ИМОВИНА У ЗАЛИХАМА (1021 + 1025)</t>
  </si>
  <si>
    <t>ЗАЛИХЕ (од 1022 до 1024)</t>
  </si>
  <si>
    <t>Залихе производње</t>
  </si>
  <si>
    <t>Роба за даљу продају</t>
  </si>
  <si>
    <t>ЗАЛИХЕ СИТНОГ ИНВЕНТАРА И ПОТРОШНОГ МАТЕРИЈАЛА</t>
  </si>
  <si>
    <t>(1026 + 1027)</t>
  </si>
  <si>
    <t xml:space="preserve">Залихе ситног инвентара </t>
  </si>
  <si>
    <t>Залихе потрошног материјла</t>
  </si>
  <si>
    <t>ФИНАНСИЈСКА ИМОВИНА</t>
  </si>
  <si>
    <t>(1029 + 1049 + 1067)</t>
  </si>
  <si>
    <t>ДУГОРОЧНА ФИНАНСИЈСКА ИМОВИНА (1030 + 1040)</t>
  </si>
  <si>
    <t>ДУГОРОЧНА ДОМАЋА ФИНАНСИЈСКА ИМОВИНА</t>
  </si>
  <si>
    <t>(од 1031 до 1039)</t>
  </si>
  <si>
    <t>Дугорочне домаће хартије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</si>
  <si>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</si>
  <si>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</si>
  <si>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 пословним банкама</t>
  </si>
  <si>
    <t>Кредити домаћим јавним нефинансијским  институцијама</t>
  </si>
  <si>
    <t>Кредити физичким лицима и домаћинствима у земљи</t>
  </si>
  <si>
    <t>Кредити домаћим невладиним организацијама</t>
  </si>
  <si>
    <t>Кредити домаћим нефинансијским приватним предузећима</t>
  </si>
  <si>
    <t>Домаће акције и остали капитал</t>
  </si>
  <si>
    <t>ДУГОРОЧНA СТРАНА ФИНАНСИЈСКА ИМОВИНА             (од 1041 до 1048)</t>
  </si>
  <si>
    <t>Дугорочне стране хартије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</si>
  <si>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</si>
  <si>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</si>
  <si>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</si>
  <si>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</si>
  <si>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</si>
  <si>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Стране акције и остали капитал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</si>
  <si>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</si>
  <si>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 + 1060 + 1062)</t>
  </si>
  <si>
    <t>НОВЧАНА СРЕДСТВА, ПЛЕМЕНИТИ МЕТАЛИ, ХАРТИЈЕ ОД ВРЕДНОСТИ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</si>
  <si>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</si>
  <si>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</si>
  <si>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</si>
  <si>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</si>
  <si>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</si>
  <si>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</si>
  <si>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</si>
  <si>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</si>
  <si>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</si>
  <si>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</si>
  <si>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Потраживања по основу продаје и друга потраживања</t>
  </si>
  <si>
    <t>КРАТКОРОЧНИ ПЛАСМАНИ</t>
  </si>
  <si>
    <t>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</si>
  <si>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</si>
  <si>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</si>
  <si>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</si>
  <si>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</si>
  <si>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</si>
  <si>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</si>
  <si>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</si>
  <si>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</si>
  <si>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</si>
  <si>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</si>
  <si>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ВАНБИЛАНСНА АКТИВА</t>
  </si>
  <si>
    <t>Број</t>
  </si>
  <si>
    <t>конта</t>
  </si>
  <si>
    <t>ОБАВЕЗЕ (1075 + 1095 + 1114 + 1169 + 1194 + 1208)</t>
  </si>
  <si>
    <t>ДУГОРОЧНЕ ОБАВЕЗЕ (1076 + 1086 + 1093)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</si>
  <si>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</si>
  <si>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</si>
  <si>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</si>
  <si>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</si>
  <si>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</si>
  <si>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</si>
  <si>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</si>
  <si>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Дугорочне обавезе по основу домаћих финансијских деривата</t>
  </si>
  <si>
    <t>Дугорочне обавезе по основу домаћих меница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</si>
  <si>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</si>
  <si>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</si>
  <si>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</si>
  <si>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</si>
  <si>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</si>
  <si>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</si>
  <si>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</si>
  <si>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</si>
  <si>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</si>
  <si>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</si>
  <si>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КРАТКОРОЧНЕ ОБАВЕЗЕ</t>
  </si>
  <si>
    <t>(1096 + 1105 + 1112)</t>
  </si>
  <si>
    <t xml:space="preserve">КРАТКОРОЧНЕ ДОМАЋЕ ОБАВЕЗЕ </t>
  </si>
  <si>
    <t>(од 1097 до 1104)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</si>
  <si>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</si>
  <si>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</si>
  <si>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</si>
  <si>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</si>
  <si>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</si>
  <si>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</si>
  <si>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</si>
  <si>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</si>
  <si>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>КРАТКОРОЧНЕ СТРАНЕ ОБАВЕЗЕ</t>
  </si>
  <si>
    <t>(од 1106 до 1111)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</si>
  <si>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</si>
  <si>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</si>
  <si>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</si>
  <si>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</si>
  <si>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</si>
  <si>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</si>
  <si>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(1113)</t>
  </si>
  <si>
    <t>Краткорочне обавезе по основу гаранција</t>
  </si>
  <si>
    <t>ОБАВЕЗЕ ПО ОСНОВУ РАСХОДА ЗА ЗАПОСЛЕНЕ (1115 + 1121 + 1127 + 1133+ 1137 + 1143 + 1149 + 1157 + 1163)</t>
  </si>
  <si>
    <t xml:space="preserve">ОБАВЕЗЕ ЗА ПЛАТЕ И ДОДАТКЕ </t>
  </si>
  <si>
    <t>(од 1116  до 1120)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</si>
  <si>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</si>
  <si>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</si>
  <si>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</si>
  <si>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</si>
  <si>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</si>
  <si>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1122 до 1126)</t>
  </si>
  <si>
    <t>Обавезе по основу нето накнада запосленима</t>
  </si>
  <si>
    <t>Обавезе по основу пореза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</si>
  <si>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</si>
  <si>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</si>
  <si>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</si>
  <si>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1128 до 1132)</t>
  </si>
  <si>
    <t xml:space="preserve">Обавезе по основу нето исплата награда и осталих посебних расхода 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</si>
  <si>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</si>
  <si>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</si>
  <si>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</si>
  <si>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</si>
  <si>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>ОБАВЕЗЕ ПО ОСНОВУ СОЦИЈАЛНИХ ДОПРИНОСА НА ТЕРЕТ ПОСЛОДАВЦА</t>
  </si>
  <si>
    <t>(од 1134 до 1136)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</si>
  <si>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</si>
  <si>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</si>
  <si>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</si>
  <si>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</t>
  </si>
  <si>
    <t>(од 1138 до 1142)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</si>
  <si>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</si>
  <si>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</si>
  <si>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</si>
  <si>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</si>
  <si>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</si>
  <si>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1144 до 1148)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</si>
  <si>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</si>
  <si>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</si>
  <si>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</si>
  <si>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</si>
  <si>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</si>
  <si>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1150 до 1156)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</si>
  <si>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</si>
  <si>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</si>
  <si>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</si>
  <si>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</si>
  <si>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</si>
  <si>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</si>
  <si>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</si>
  <si>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1158 до 1162)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</si>
  <si>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</si>
  <si>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</si>
  <si>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</si>
  <si>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</si>
  <si>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</si>
  <si>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 ДОДАТАКА (од 1164 до 1168)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</si>
  <si>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</si>
  <si>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</si>
  <si>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</si>
  <si>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</si>
  <si>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</si>
  <si>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</t>
  </si>
  <si>
    <t>(1170 + 1175+ 1180 + 1185 + 1188)</t>
  </si>
  <si>
    <t>ОБАВЕЗЕ ПО ОСНОВУ ОТПЛАТЕ КАМАТА И ПРАТЕЋИХ ТРОШКОВА ЗАДУЖИВАЊА</t>
  </si>
  <si>
    <t>(од 1171 до 1174)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</si>
  <si>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</si>
  <si>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</si>
  <si>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</si>
  <si>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</si>
  <si>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</t>
  </si>
  <si>
    <t>(од 1176 до 1179)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</si>
  <si>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</si>
  <si>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</si>
  <si>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</si>
  <si>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</si>
  <si>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ДОНАЦИЈА,ДОТАЦИЈА И ТРАНСФЕРА (од 1181 до 1184)</t>
  </si>
  <si>
    <t>Обавезе по основу донација страним владама</t>
  </si>
  <si>
    <t>Обавезе по основу донација и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</si>
  <si>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</si>
  <si>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</si>
  <si>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</t>
  </si>
  <si>
    <t>( 1186  + 1187)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</si>
  <si>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</si>
  <si>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</si>
  <si>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</t>
  </si>
  <si>
    <t>(од 1189 до 1193)</t>
  </si>
  <si>
    <t>Обавезе по основу донација невладиним организацијама</t>
  </si>
  <si>
    <t xml:space="preserve">Обавезе за остале порезе, обавезне таксе и казне </t>
  </si>
  <si>
    <t xml:space="preserve">Обавезе по основу казни и пенала по решењима судова 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</si>
  <si>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</si>
  <si>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</si>
  <si>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</t>
  </si>
  <si>
    <t>(1195+ 1199 + 1202 + 1204)</t>
  </si>
  <si>
    <t>ПРИМЉЕНИ АВАНСИ, ДЕПОЗИТИ И КАУЦИЈЕ (од 1196 до 1198)</t>
  </si>
  <si>
    <t>Примљени аванси</t>
  </si>
  <si>
    <t>Примљени депозити</t>
  </si>
  <si>
    <t>Примљене кауције</t>
  </si>
  <si>
    <t>ОБАВЕЗЕ ПРЕМА ДОБАВЉАЧИМА</t>
  </si>
  <si>
    <t>(1200 + 1201)</t>
  </si>
  <si>
    <t>Добављачи у земљи</t>
  </si>
  <si>
    <t>Добављачи у иностранству</t>
  </si>
  <si>
    <t>ОБАВЕЗЕ ЗА ИЗДАТЕ ЧЕКОВЕ И ОБВЕЗНИЦЕ (1203)</t>
  </si>
  <si>
    <t>Обавезе за издате чекове и обвезнице</t>
  </si>
  <si>
    <t>ОСТАЛЕ ОБАВЕЗЕ ( од 1205 до 1207)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</si>
  <si>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</si>
  <si>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</si>
  <si>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</si>
  <si>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(1209)</t>
  </si>
  <si>
    <t>ПАСИВНА ВРЕМЕНСКА РАЗГРАНИЧЕЊА</t>
  </si>
  <si>
    <t>(од 1210 до 1213)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</si>
  <si>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</si>
  <si>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</si>
  <si>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</si>
  <si>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</si>
  <si>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(1215 + 1225 – 1226 + 1227 – 1228 + 1229 - 1230)</t>
  </si>
  <si>
    <t>КАПИТАЛ</t>
  </si>
  <si>
    <t>КАПИТАЛ (1217 + 1218 – 1219 +1220 + 1221 -1222 + 1223 + 1224)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</si>
  <si>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</si>
  <si>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</si>
  <si>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</si>
  <si>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</si>
  <si>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</si>
  <si>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</si>
  <si>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</si>
  <si>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</si>
  <si>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</si>
  <si>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прихода – дефицит</t>
  </si>
  <si>
    <t>Нераспоређени вишак прихода и примања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</si>
  <si>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</si>
  <si>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</si>
  <si>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(1231 + 1233 – 1232 – 1234)</t>
  </si>
  <si>
    <t>НЕГАТИВНЕ ПРОМЕНЕ У ВРЕДНОСТИ И ОБИМУ (1232 + 1234 - 1231 - 1233)</t>
  </si>
  <si>
    <t>ДОБИТИ КОЈЕ СУ РЕЗУЛТАТ ПРОМЕНЕ ВРЕДНОСТИ – ПОТРАЖНИ САЛДО</t>
  </si>
  <si>
    <t>ДОБИТИ КОЈЕ СУ РЕЗУЛТАТ ПРОМЕНЕ ВРЕДНОСТИ – ДУГОВНИ САЛДО</t>
  </si>
  <si>
    <t>ДРУГЕ ПРОМЕНЕ У ОБИМУ – ПОТРАЖНИ САЛДО</t>
  </si>
  <si>
    <t>ДРУГЕ ПРОМЕНЕ У ОБИМУ – ДУГОВНИ САЛДО</t>
  </si>
  <si>
    <t>УКУПНА ПАСИВА (1074 + 1214)</t>
  </si>
  <si>
    <t xml:space="preserve">ВАНБИЛАНСНА ПАСИВА </t>
  </si>
  <si>
    <t xml:space="preserve">ИЗВЕШТАЈ О НОВЧАНИМ ТОКОВИМА </t>
  </si>
  <si>
    <t xml:space="preserve">Износ </t>
  </si>
  <si>
    <t>(4003 + 4041 + 4051 + 4061 + 4085 + 4090 + 4094)</t>
  </si>
  <si>
    <t>(4004 + 4008 + 4010 + 4017 + 4024 + 4031 + 4034)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</si>
  <si>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</si>
  <si>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</si>
  <si>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</si>
  <si>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4023)</t>
  </si>
  <si>
    <t>ПОРЕЗ НА МЕЂУНАРОДНУ ТРГОВИНУ И ТРАНСАКЦИЈЕ (од 4025 до 4030)</t>
  </si>
  <si>
    <t>ДРУГИ ПОРЕЗИ (4032 + 4033)</t>
  </si>
  <si>
    <t>ЈЕДНОКРАТНИ ПОРЕЗ НА ЕКСТРА ПРОФИТ И ЕКСТРА ИМОВИНУ СТЕЧЕНУ КОРИШЋЕЊЕМ ПОСЕБНИХ ПОГОДНОСТИ (од 4035 до 4040)</t>
  </si>
  <si>
    <t>СОЦИЈАЛНИ ДОПРИНОСИ (4042 + 4047)</t>
  </si>
  <si>
    <t>(од 4043 до 4046)</t>
  </si>
  <si>
    <t>Доприноси за социјално осигурање на терет послодавца</t>
  </si>
  <si>
    <t>(од 4048 до 4050)</t>
  </si>
  <si>
    <t>ДОНАЦИЈЕ И ТРАНСФЕРИ (4052 + 4055 + 4058)</t>
  </si>
  <si>
    <t>(од 4053 + 4054)</t>
  </si>
  <si>
    <t>ДОНАЦИЈЕ ОД МЕЂУНАРОДНИХ ОРГАНИЗАЦИЈА (4056 + 4057)</t>
  </si>
  <si>
    <t>ТРАНСФЕРИ ОД ДРУГИХ НИВОА ВЛАСТИ</t>
  </si>
  <si>
    <t>(4059 + 4060)</t>
  </si>
  <si>
    <t>ДРУГИ ПРИХОДИ</t>
  </si>
  <si>
    <t>(4062 + 4068 + 4073 + 4080 + 4083)</t>
  </si>
  <si>
    <t>ПРИХОДИ ОД ИМОВИНЕ (од 4063 до 4067)</t>
  </si>
  <si>
    <t>(од 4069 до 4072)</t>
  </si>
  <si>
    <t>НОВЧАНЕ КАЗНЕ И ОДУЗЕТА ИМОВИНСКА КОРИСТ (од 4074 до 4079)</t>
  </si>
  <si>
    <t>ДОБРОВОЉНИ ТРАНСФЕРИ ОД ФИЗИЧКИХ И ПРАВНИХ ЛИЦА (4081 + 4082)</t>
  </si>
  <si>
    <t>МЕШОВИТИ И НЕОДРЕЂЕНИ ПРИХОДИ (4084)</t>
  </si>
  <si>
    <t>МЕМОРАНДУМСКЕ СТАВКЕ ЗА РЕФУНДАЦИЈУ РАСХОДА (4086 + 4088)</t>
  </si>
  <si>
    <t>МЕМОРАНДУМСКЕ СТАВКЕ ЗА РЕФУНДАЦИЈУ РАСХОДА (4087)</t>
  </si>
  <si>
    <t>МЕМОРАНДУМСКЕ СТАВКЕ ЗА РЕФУНДАЦИЈУ РАСХОДА ИЗ ПРЕТХОДНЕ ГОДИНЕ (4089)</t>
  </si>
  <si>
    <t>ТРАНСФЕРИ ИЗМЕЂУ БУЏЕТСКИХ КОРИСНИКА НА ИСТОМ НИВОУ (4091)</t>
  </si>
  <si>
    <t>ТРАНСФЕРИ ИЗМЕЂУ БУЏЕТСКИХ КОРИСНИКА НА ИСТОМ НИВОУ (4092 + 4093)</t>
  </si>
  <si>
    <t>ПРИХОДИ ИЗ БУЏЕТА (4095)</t>
  </si>
  <si>
    <t>ПРИХОДИ ИЗ БУЏЕТА (4096)</t>
  </si>
  <si>
    <t>ПРИМАЊА ОД ПРОДАЈЕ НЕФИНАНСИЈСКЕ ИМОВИНЕ (4098 + 4105 + 4112 + 4115)</t>
  </si>
  <si>
    <t>ПРИМАЊА ОД ПРОДАЈЕ ОСНОВНИХ СРЕДСТАВА (4099 + 4101 + 4103)</t>
  </si>
  <si>
    <t>ПРИМАЊА ОД ПРОДАЈЕ НЕПОКРЕТНОСТИ (4100)</t>
  </si>
  <si>
    <t>Примања од продаје непокретности</t>
  </si>
  <si>
    <t>ПРИМАЊА ОД ПРОДАЈЕ ПОКРЕТНЕ ИМОВИНЕ (4102)</t>
  </si>
  <si>
    <t>Примања од продаје покретне имовине</t>
  </si>
  <si>
    <t>ПРИМАЊА ОД ПРОДАЈЕ ОСТАЛИХ ОСНОВНИХ СРЕДСТАВА (4104)</t>
  </si>
  <si>
    <t>Примања од продаје осталих основних средстава</t>
  </si>
  <si>
    <t>ПРИМАЊА ОД ПРОДАЈЕ ЗАЛИХА</t>
  </si>
  <si>
    <t>(4106 + 4108 + 4110)</t>
  </si>
  <si>
    <t>ПРИМАЊА ОД ПРОДАЈЕ РОБНИХ РЕЗЕРВИ (4107)</t>
  </si>
  <si>
    <t>Примања од продаје робних резерви</t>
  </si>
  <si>
    <t>ПРИМАЊА ОД ПРОДАЈЕ ЗАЛИХА ПРОИЗВОДЊЕ (4109)</t>
  </si>
  <si>
    <t>Примања од продаје залиха производње</t>
  </si>
  <si>
    <t>ПРИМАЊА ОД ПРОДАЈЕ РОБЕ ЗА ДАЉУ ПРОДАЈУ (4111)</t>
  </si>
  <si>
    <t>Примања од продаје робе за даљу продају</t>
  </si>
  <si>
    <t>ПРИМАЊА ОД ПРОДАЈЕ ДРАГОЦЕНОСТИ (4113)</t>
  </si>
  <si>
    <t>ПРИМАЊА ОД ПРОДАЈЕ ДРАГОЦЕНОСТИ (4114)</t>
  </si>
  <si>
    <t>Примања од продаје драгоцености</t>
  </si>
  <si>
    <t>ПРИМАЊА ОД ПРОДАЈЕ ПРИРОДНЕ ИМОВИНЕ (4116 + 4118 + 4120)</t>
  </si>
  <si>
    <t>ПРИМАЊА ОД ПРОДАЈЕ ЗЕМЉИШТА (4117)</t>
  </si>
  <si>
    <t>Примања од продаје земљишта</t>
  </si>
  <si>
    <t>ПРИМАЊА ОД ПРОДАЈЕ ПОДЗЕМНИХ БЛАГА (4119)</t>
  </si>
  <si>
    <t>Примања од продаје подземних блага</t>
  </si>
  <si>
    <t>ПРИМАЊА ОД ПРОДАЈЕ ШУМА И ВОДА (4121)</t>
  </si>
  <si>
    <t>Примања од продаје шума и вода</t>
  </si>
  <si>
    <t>ПРИМАЊА ОД ЗАДУЖИВАЊА И ПРОДАЈЕ ФИНАНСИЈСКЕ ИМОВИНЕ (4123 + 4144)</t>
  </si>
  <si>
    <t>ПРИМАЊА ОД ЗАДУЖИВАЊА (4124+4134+4142)</t>
  </si>
  <si>
    <t>ПРИМАЊА ОД ДОМАЋИХ ЗАДУЖИВАЊА</t>
  </si>
  <si>
    <t>(од 4125 до 4133)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</si>
  <si>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</si>
  <si>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</si>
  <si>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</si>
  <si>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</si>
  <si>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</si>
  <si>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</si>
  <si>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</si>
  <si>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</si>
  <si>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</si>
  <si>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</t>
  </si>
  <si>
    <t>(од 4135 до 4141)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</si>
  <si>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</si>
  <si>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</si>
  <si>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</si>
  <si>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</si>
  <si>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</si>
  <si>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</si>
  <si>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</si>
  <si>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ПО ОСНОВУ ГАРАНЦИЈА (4143)</t>
  </si>
  <si>
    <t>Примања по основу гаранција</t>
  </si>
  <si>
    <t>ПРИМАЊА ОД ПРОДАЈЕ ФИНАНСИЈСКЕ ИМОВИНЕ (4145 + 4155)</t>
  </si>
  <si>
    <t>ПРИМАЊА ОД ПРОДАЈЕ ДОМАЋЕ ФИНАНСИЈСКЕ ИМОВИНЕ (од 4146 до 4154)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</si>
  <si>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</si>
  <si>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</si>
  <si>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</si>
  <si>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приватним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</si>
  <si>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</si>
  <si>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</si>
  <si>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</si>
  <si>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</si>
  <si>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</si>
  <si>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4156 до 4162)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</si>
  <si>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</si>
  <si>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</si>
  <si>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</si>
  <si>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</si>
  <si>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</si>
  <si>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</si>
  <si>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</si>
  <si>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НОВЧАНИ ОДЛИВИ (4164 + 4321 + 4361)</t>
  </si>
  <si>
    <t>ТЕКУЋИ РАСХОДИ</t>
  </si>
  <si>
    <t>(4165 + 4186 + 4230 + 4241 + 4264 + 4277 + 4290 + 4305)</t>
  </si>
  <si>
    <t>РАСХОДИ ЗА ЗАПОСЛЕНЕ</t>
  </si>
  <si>
    <t>(4166 + 4168 + 4172 + 4174 + 4179 + 4181 + 4183)</t>
  </si>
  <si>
    <t>ПЛАТЕ И ДОДАЦИ ЗАПОСЛЕНИХ (4167)</t>
  </si>
  <si>
    <t>СОЦИЈАЛНИ ДОПРИНОСИ НА ТЕРЕТ ПОСЛОДАВЦА (4169 до 4171)</t>
  </si>
  <si>
    <t>НАКНАДЕ У НАТУРИ (4173)</t>
  </si>
  <si>
    <t>(од 4175 до 4178)</t>
  </si>
  <si>
    <t>НАКНАДЕ ЗА ЗАПОСЛЕНЕ (4180)</t>
  </si>
  <si>
    <t>НАГРАДЕ, БОНУСИ И ОСТАЛИ ПОСЕБНИ РАСХОДИ (4182)</t>
  </si>
  <si>
    <t>СУДИЈСКИ И ПОСЛАНИЧКИ ДОДАТАК</t>
  </si>
  <si>
    <t>(4184 + 4185)</t>
  </si>
  <si>
    <t>КОРИШЋЕЊЕ УСЛУГА И РОБА</t>
  </si>
  <si>
    <t xml:space="preserve">(4187 + 4195 + 4200 + 4209 + 4217 + 4220) </t>
  </si>
  <si>
    <t>СТАЛНИ ТРОШКОВИ (од 4188 до 4194)</t>
  </si>
  <si>
    <t>ТРОШКОВИ ПУТОВАЊА (од 4196 до 4199)</t>
  </si>
  <si>
    <t>УСЛУГЕ ПО УГОВОРУ (од 4201 до 4208)</t>
  </si>
  <si>
    <t>СПЕЦИЈАЛИЗОВАНЕ УСЛУГЕ (од 4210 до 4216)</t>
  </si>
  <si>
    <t>ТЕКУЋЕ ПОПРАВКЕ И ОДРЖАВАЊЕ (УСЛУГЕ И МАТЕРИЈАЛИ) (4218 + 4219)</t>
  </si>
  <si>
    <t>Текуће поправке и одражавање зграда и објеката</t>
  </si>
  <si>
    <t>МАТЕРИЈАЛ (од 4221 до 4229)</t>
  </si>
  <si>
    <t>(4231 + 4235 + 4237)</t>
  </si>
  <si>
    <t>(од 4232 до 4234)</t>
  </si>
  <si>
    <t>УПОТРЕБА ДРАГОЦЕНОСТИ (4236)</t>
  </si>
  <si>
    <t>УПОТРЕБА ЗЕМЉИШТА, ШУМА, ВОДЕ И РУДНИХ БОГАТСТАВА (од 4238 до 4240)</t>
  </si>
  <si>
    <t>ОТПЛАТА КАМАТА (4242 + 4251 + 4258 + 4260)</t>
  </si>
  <si>
    <t>ОТПЛАТЕ ДОМАЋИХ КАМАТА (од 4243 до 4250)</t>
  </si>
  <si>
    <t>ОТПЛАТА СТРАНИХ КАМАТА (од 4252 до 4257)</t>
  </si>
  <si>
    <t>ОТПЛАТА КАМАТА ПО ОСНОВУ АКТИВИРАНИХ ГАРАНЦИЈА (4259)</t>
  </si>
  <si>
    <t>СУБВЕНЦИЈЕ (4265+ 4268 + 4271 + 4274)</t>
  </si>
  <si>
    <t>СУБВЕНЦИЈЕ ЈАВНИМ НЕФИНАНСИЈСКИМ ПРЕДУЗЕЋИМА И ОРГАНИЗАЦИЈАМА</t>
  </si>
  <si>
    <t>(4266 + 4267)</t>
  </si>
  <si>
    <t>СУБВЕНЦИЈЕ ПРИВАТНИМ ФИНАНСИЈСКИМ ИНСТИТУЦИЈАМА (4269 + 4270)</t>
  </si>
  <si>
    <t>СУБВЕНЦИЈЕ ЈАВНИМ ФИНАНСИЈСКИМ ИНСТИТУЦИЈАМА (4272 + 4273)</t>
  </si>
  <si>
    <t>СУБВЕНЦИЈЕ ПРИВАТНИМ ПРЕДУЗЕЋИМА</t>
  </si>
  <si>
    <t>(4275 + 4276)</t>
  </si>
  <si>
    <t>ДОНАЦИЈЕ И ТРАНСФЕРИ</t>
  </si>
  <si>
    <t>(4278 + 4281 + 4284 + 4287)</t>
  </si>
  <si>
    <t>ДОНАЦИЈЕ СТРАНИМ ВЛАДАМА (4279 + 4280)</t>
  </si>
  <si>
    <t>ДОНАЦИЈЕ МЕЂУНАРОДНИМ ОРГАНИЗАЦИЈАМА (4282 + 4283)</t>
  </si>
  <si>
    <t>ДОНАЦИЈЕ И ТРАНСФЕРИ ОСТАЛИМ НИВОИМА ВЛАСТИ (4285 + 4286)</t>
  </si>
  <si>
    <t>Капиталне донације и трансфери осталим нивоима власти</t>
  </si>
  <si>
    <t>ДОНАЦИЈЕ И ТРАНСФЕРИ ОРГАНИЗАЦИЈАМА ОБАВЕЗНОГ СОЦИЈАЛНОГ ОСИГУРАЊА</t>
  </si>
  <si>
    <t>(4288 + 4289)</t>
  </si>
  <si>
    <t>ПРАВА ИЗ СОЦИЈАЛНОГ ОСИГУРАЊА</t>
  </si>
  <si>
    <t>(4291 + 4295)</t>
  </si>
  <si>
    <t>ПРАВА ИЗ СОЦИЈАЛНОГ ОСИГУРАЊА (ОРГАНИЗАЦИЈЕ ОБАВЕЗНОГ СОЦИЈАЛНОГ ОСИГУРАЊА) (од 4292 до 4294)</t>
  </si>
  <si>
    <t>НАКНАДЕ ЗА СОЦИЈАЛНУ ЗАШТИТУ ИЗ БУЏЕТА (од 4296 до 4304)</t>
  </si>
  <si>
    <t>ОСТАЛИ РАСХОДИ</t>
  </si>
  <si>
    <t>(4306 + 4309 + 4314 + 4316 + 4319)</t>
  </si>
  <si>
    <t>ДОТАЦИЈЕ НЕВЛАДИНИМ ОРГАНИЗАЦИЈАМА (4307 + 4308)</t>
  </si>
  <si>
    <t>ПОРЕЗИ, ОБАВЕЗНЕ ТАКСЕ И КАЗНЕ НАМЕТНУТЕ ОД ЈЕДНОГ НИВОА ВЛАСТИ ДРУГОМ (од 4310 до 4313)</t>
  </si>
  <si>
    <t>НОВЧАНЕ КАЗНЕ И ПЕНАЛИ ПО РЕШЕЊУ СУДОВА И СУДСКИХ ТЕЛА (4315)</t>
  </si>
  <si>
    <t>НАКНАДА ШТЕТЕ ЗА ПОВРЕДЕ ИЛИ ШТЕТУ НАСТАЛУ УСЛЕД ЕЛЕМЕНТАРНИХ НЕПОГОДА ИЛИ ДРУГИХ ПРИРОДНИХ УЗРОКА (4317 + 4318)</t>
  </si>
  <si>
    <t>НАКНАДА ШТЕТЕ ЗА ПОВРЕДЕ ИЛИ ШТЕТУ НАНЕТУ ОД СТРАНЕ ДРЖАВНИХ ОРГАНА (4320)</t>
  </si>
  <si>
    <t>ИЗДАЦИ ЗА НЕФИНАНСИЈСКУ ИМОВИНУ</t>
  </si>
  <si>
    <t>(4322 + 4341 + 4350 + 4353)</t>
  </si>
  <si>
    <t>ОСНОВНА СРЕДСТВА (4323 + 4328 + 4338)</t>
  </si>
  <si>
    <t>ЗГРАДЕ И ГРАЂЕВИНСКИ ОБЈЕКТИ</t>
  </si>
  <si>
    <t>(од 4324 до 4327)</t>
  </si>
  <si>
    <t>МАШИНЕ И ОПРЕМА (од 4329 до 4337)</t>
  </si>
  <si>
    <t>Опрема за очување животне средине и науку</t>
  </si>
  <si>
    <t>Опрема за образовање, културу и спорт</t>
  </si>
  <si>
    <t>ОСТАЛА ОСНОВНА СРЕДСТВА (4339 + 4340)</t>
  </si>
  <si>
    <t>Нематеријална основна средства</t>
  </si>
  <si>
    <t>ЗАЛИХЕ (4342 + 4344 + 4348)</t>
  </si>
  <si>
    <t>РОБНЕ РЕЗЕРВЕ (4343)</t>
  </si>
  <si>
    <t>ЗАЛИХЕ ПРОИЗВОДЊЕ (од 4345 до 4347)</t>
  </si>
  <si>
    <t>ЗАЛИХЕ РОБЕ ЗА ДАЉУ ПРОДАЈУ (4349)</t>
  </si>
  <si>
    <t>ДРАГОЦЕНОСТИ (4351)</t>
  </si>
  <si>
    <t>ДРАГОЦЕНОСТИ (4352)</t>
  </si>
  <si>
    <t>ПРИРОДНА ИМОВИНА (4354 + 4356 + 4358)</t>
  </si>
  <si>
    <t>ЗЕМЉИШТЕ (4355)</t>
  </si>
  <si>
    <t>РУДНА БОГАТСТВА (4357)</t>
  </si>
  <si>
    <t>ШУМЕ И ВОДЕ (4359 + 4360)</t>
  </si>
  <si>
    <t>ИЗДАЦИ ЗА ОТПЛАТУ ГЛАВНИЦЕ И НАБАВКУ ФИНАНСИЈСКЕ ИМОВИНЕ (4362 + 4383)</t>
  </si>
  <si>
    <t>ОТПЛАТА ГЛАВНИЦЕ (4363 + 4373 + 4381)</t>
  </si>
  <si>
    <t>ОТПЛАТА ГЛАВНИЦЕ ДОМАЋИМ КРЕДИТОРИМА (од 4364 до 4372)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</si>
  <si>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</si>
  <si>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</si>
  <si>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</si>
  <si>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</si>
  <si>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</si>
  <si>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</si>
  <si>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</si>
  <si>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</si>
  <si>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4374 до 4380)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</si>
  <si>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</si>
  <si>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</si>
  <si>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</si>
  <si>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</si>
  <si>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</si>
  <si>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</si>
  <si>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(4382)</t>
  </si>
  <si>
    <t>Отплата главнице по гаранцијама</t>
  </si>
  <si>
    <t>НАБАВКА ФИНАНСИЈСКЕ ИМОВИНЕ</t>
  </si>
  <si>
    <t>(4384 + 4394)</t>
  </si>
  <si>
    <t>НАБАВКА ДОМАЋЕ ФИНАНСИЈСКЕ ИМОВИНЕ (од 4385 до 4393)</t>
  </si>
  <si>
    <t>Набавка домаћих хартија од вредности, изузев акција</t>
  </si>
  <si>
    <t>Кредити домаћим приватним пословним банкама</t>
  </si>
  <si>
    <t>Кредити домаћим нефинансијским јавним институцијама</t>
  </si>
  <si>
    <t>Кредити невладиним организацијама у земљи</t>
  </si>
  <si>
    <t>Набавка домаћих акција и осталог капитала</t>
  </si>
  <si>
    <t>НАБАВКА СТРАНЕ ФИНАНСИЈСКЕ ИМОВИНЕ (од 4395 до 4401)</t>
  </si>
  <si>
    <t>Набавка страних хартија од вредности, изузев акција</t>
  </si>
  <si>
    <t>Набавка страних акција и осталог капитала</t>
  </si>
  <si>
    <t>ВИШАК НОВЧАНИХ ПРИЛИВА</t>
  </si>
  <si>
    <t>(4001 – 4163)</t>
  </si>
  <si>
    <t>МАЊАК НОВЧАНИХ ПРИЛИВА</t>
  </si>
  <si>
    <t>(4163 – 4001)</t>
  </si>
  <si>
    <t>САЛДО ГОТОВИНЕ НА ПОЧЕТКУ ГОДИНЕ</t>
  </si>
  <si>
    <t>КОРИГОВАНИ ПРИЛИВИ ЗА ПРИМЉЕНА СРЕДСТВА У ОБРАЧУНУ (4001 + 4406 – 4407)</t>
  </si>
  <si>
    <t>Корекција новчаних прилива за наплаћена средства којa се не евидентирају преко класа 700000, 800000 и 900000</t>
  </si>
  <si>
    <t>Корекција новчаних прилива за износе наплаћених прихода у претходној години а оприходовани су у обрачунском периоду</t>
  </si>
  <si>
    <t xml:space="preserve">КОРИГОВАНИ ОДЛИВИ ЗА ИСПЛАЋЕНА СРЕДСТВА У ОБРАЧУНУ </t>
  </si>
  <si>
    <t>(4163 – 4409 + 4410)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</si>
  <si>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</si>
  <si>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исплаћена средства која се не евидентирају преко класе 400000, 500000 и 600000</t>
  </si>
  <si>
    <t>САЛДО ГОТОВИНЕ НА КРАЈУ ГОДИНЕ</t>
  </si>
  <si>
    <t>(4404 + 4405 – 4408)</t>
  </si>
  <si>
    <t>ПРАТЕЋИ ТРОШКОВИ ЗАДУЖИВАЊА ( од 4261 до 4263)</t>
  </si>
  <si>
    <t>НЕФИНАНСИЈСКА ИМОВИНА У ПРИПРЕМИ И АВАНСИ ( 1016 + 1017)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</si>
  <si>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</si>
  <si>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</si>
  <si>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</si>
  <si>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</si>
  <si>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 НА ФОНД ЗАРАДА (2009)</t>
  </si>
  <si>
    <t>ПОРЕЗ НА ИМОВИНУ (од 2011 до 2016)</t>
  </si>
  <si>
    <t>ПОРЕЗ НА ДОБРА И УСЛУГЕ (од 2018 до 2022)</t>
  </si>
  <si>
    <t>Порези, таксе и накнаде на употребу добара, на дозволу да се добра употребљавају или делатности обављају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</si>
  <si>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</si>
  <si>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</si>
  <si>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</si>
  <si>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</si>
  <si>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</si>
  <si>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</si>
  <si>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</si>
  <si>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</si>
  <si>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</si>
  <si>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</si>
  <si>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ОСТАЛИ СОЦИЈАЛНИ ДОПРИНОСИ (од 2054 до 2056)</t>
  </si>
  <si>
    <t>Социјални доприноси на терет осигураника</t>
  </si>
  <si>
    <t>ДОНАЦИЈЕ И ТРАНСФЕРИ (2058 + 2061 + 2064)</t>
  </si>
  <si>
    <t>ДОНАЦИЈЕ ОД ИНОСТРАНИХ ДРЖАВА (2059 + 2060)</t>
  </si>
  <si>
    <t>ДОНАЦИЈЕ ОД МЕЂУНАРОДНИХ ОРГАНИЗАЦИЈА (2062 + 2063)</t>
  </si>
  <si>
    <t>ТРАНСФЕРИ ОД ДРУГИХ НИВОА ВЛАСТИ (2065 + 2066)</t>
  </si>
  <si>
    <t>ДРУГИ ПРИХОДИ (2068 + 2075 + 2080 + 2087 + 2090)</t>
  </si>
  <si>
    <t>ПРИХОДИ ОД ИМОВИНЕ (од 2069 до 2074)</t>
  </si>
  <si>
    <t>Финансијске промене на финансијским лизинзима</t>
  </si>
  <si>
    <t>ПРИХОДИ ОД ПРОДАЈЕ ДОБАРА И УСЛУГА (од 2076 до 2079)</t>
  </si>
  <si>
    <t>Таксе и накнаде</t>
  </si>
  <si>
    <t>НОВЧАНЕ КАЗНЕ И ОДУЗЕТА ИМОВИНСКА КОРИСТ (од 2081 до 2086)</t>
  </si>
  <si>
    <t>ДОБРОВОЉНИ ТРАНСФЕРИ ОД ФИЗИЧКИХ И ПРАВНИХ ЛИЦА (2088 + 2089)</t>
  </si>
  <si>
    <t>МЕШОВИТИ И НЕОДРЕЂЕНИ ПРИХОДИ (2091)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</si>
  <si>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</si>
  <si>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</si>
  <si>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 ИЗ ПРЕТХОДНЕ ГОДИНЕ (2096)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</si>
  <si>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</si>
  <si>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</si>
  <si>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ПРИХОДИ ИЗ БУЏЕТА (2102)</t>
  </si>
  <si>
    <t>ПРИХОДИ ИЗ БУЏЕТА (2103)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</si>
  <si>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</si>
  <si>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</si>
  <si>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</si>
  <si>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ПОКРЕТНЕ ИМОВИНЕ (2109)</t>
  </si>
  <si>
    <t>ПРИМАЊА ОД ПРОДАЈЕ ОСТАЛИХ ОСНОВНИХ СРЕДСТАВА (2111)</t>
  </si>
  <si>
    <t>ПРИМАЊА ОД ПРОДАЈЕ ЗАЛИХА (2113 + 2115 + 2117)</t>
  </si>
  <si>
    <t>ПРИМАЊА ОД ПРОДАЈЕ РОБНИХ РЕЗЕРВИ (2114)</t>
  </si>
  <si>
    <t>ПРИМАЊА ОД ПРОДАЈЕ ЗАЛИХА ПРОИЗВОДЊЕ (2116)</t>
  </si>
  <si>
    <t>ПРИМАЊА ОД ПРОДАЈЕ РОБЕ ЗА ДАЉУ ПРОДАЈУ (2118)</t>
  </si>
  <si>
    <t>ПРИМАЊА ОД ПРОДАЈЕ ДРАГОЦЕНОСТИ (2120)</t>
  </si>
  <si>
    <t>ПРИМАЊА ОД ПРОДАЈЕ ДРАГОЦЕНОСТИ (2121)</t>
  </si>
  <si>
    <t>ПРИМАЊА ОД ПРОДАЈЕ ПРИРОДНЕ ИМОВИНЕ (2123 + 2125 + 2127)</t>
  </si>
  <si>
    <t>ПРИМАЊА ОД ПРОДАЈЕ ЗЕМЉИШТА (2124)</t>
  </si>
  <si>
    <t>ПРИМАЊА ОД ПРОДАЈЕ ПОДЗЕМНИХ БЛАГА (2126)</t>
  </si>
  <si>
    <t>ПРИМАЊА ОД ПРОДАЈЕ ШУМА И ВОДА (2128)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</si>
  <si>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</si>
  <si>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</si>
  <si>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</si>
  <si>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</si>
  <si>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</si>
  <si>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</si>
  <si>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>НАКНАДЕ У НАТУРИ (2139)</t>
  </si>
  <si>
    <t>СОЦИЈАЛНА ДАВАЊА ЗАПОСЛЕНИМА (од 2141 до 2144)</t>
  </si>
  <si>
    <t>Исплата накнада за време одсуствовања с посла на терет фондова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</si>
  <si>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</si>
  <si>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</si>
  <si>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</si>
  <si>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</si>
  <si>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</si>
  <si>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</si>
  <si>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СУДИЈСКИ ДОДАТАК (2152)</t>
  </si>
  <si>
    <t>КОРИШЋЕЊЕ УСЛУГА И РОБА (2154 + 2162 + 2168 + 2177 + 2185 + 2188)</t>
  </si>
  <si>
    <t>СТАЛНИ ТРОШКОВИ (од 2155 до 2161)</t>
  </si>
  <si>
    <t>ТРОШКОВИ ПУТОВАЊА (од 2163 до 2167)</t>
  </si>
  <si>
    <t>Трошкови путовања ученика</t>
  </si>
  <si>
    <t>УСЛУГЕ ПО УГОВОРУ (од 2169 до 2176)</t>
  </si>
  <si>
    <t>СПЕЦИЈАЛИЗОВАНЕ УСЛУГЕ (од 2178 до 2184)</t>
  </si>
  <si>
    <t>ТЕКУЋЕ ПОПРАВКЕ И ОДРЖАВАЊЕ (УСЛУГЕ И МАТЕРИЈАЛИ) (2186 + 2187)</t>
  </si>
  <si>
    <t>МАТЕРИЈАЛ (од 2189 до 2197)</t>
  </si>
  <si>
    <t>Материјали за одржавање хигијене и угоститељство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</si>
  <si>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</si>
  <si>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</si>
  <si>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</si>
  <si>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</si>
  <si>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</si>
  <si>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</si>
  <si>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</si>
  <si>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</si>
  <si>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</si>
  <si>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</si>
  <si>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</si>
  <si>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</si>
  <si>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</si>
  <si>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</si>
  <si>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</si>
  <si>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</si>
  <si>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</si>
  <si>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СТРАНИХ КАМАТА (од 2225 до 2230)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</si>
  <si>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</si>
  <si>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</si>
  <si>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</si>
  <si>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СУБВЕНЦИЈЕ (2238 + 2241 + 2244 + 2247)</t>
  </si>
  <si>
    <t>СУБВЕНЦИЈЕ ЈАВНИМ НЕФИНАНСИЈСКИМ ПРЕДУЗЕЋИМА И ОРГАНИЗАЦИЈАМА (2239 + 2240)</t>
  </si>
  <si>
    <t>СУБВЕНЦИЈЕ ПРИВАТНИМ ФИНАНСИЈСКИМ  ИНСТИТУЦИЈАМА (2242 + 2243)</t>
  </si>
  <si>
    <t>СУБВЕНЦИЈЕ ЈАВНИМ ФИНАНСИЈСКИМ  ИНСТИТУЦИЈАМА (2245 + 2246)</t>
  </si>
  <si>
    <t>СУБВЕНЦИЈЕ ПРИВАТНИМ ПРЕДУЗЕЋИМА (2248 + 2249)</t>
  </si>
  <si>
    <t>ДОНАЦИЈЕ, ДОТАЦИЈЕ И ТРАНСФЕРИ (2251 + 2254 + 2257+ 2260 + 2263)</t>
  </si>
  <si>
    <t>ДОНАЦИЈЕ СТРАНИМ ВЛАДАМА (2252 + 2253)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</si>
  <si>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</si>
  <si>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</si>
  <si>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</si>
  <si>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</si>
  <si>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</si>
  <si>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</si>
  <si>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</si>
  <si>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</si>
  <si>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</si>
  <si>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</si>
  <si>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</si>
  <si>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</si>
  <si>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</si>
  <si>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</si>
  <si>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НАКНАДЕ ЗА СОЦИЈАЛНУ ЗАШТИТУ ИЗ БУЏЕТА (од 2272 до 2280)</t>
  </si>
  <si>
    <t>ОСТАЛИ РАСХОДИ (2282 + 2285 + 2289 + 2291 + 2294 + 2296)</t>
  </si>
  <si>
    <t>ДОТАЦИЈЕ НЕВЛАДИНИМ ОРГАНИЗАЦИЈАМА (2283 + 2284)</t>
  </si>
  <si>
    <t>ПОРЕЗИ, ОБАВЕЗНЕ ТАКСЕ И КАЗНЕ (од 2286 до 2288)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</si>
  <si>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</si>
  <si>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</si>
  <si>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</si>
  <si>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</si>
  <si>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</si>
  <si>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НАНЕТУ ОД СТРАНЕ ДРЖАВНИХ ОРГАНА (2295)</t>
  </si>
  <si>
    <t>Реализација 
01.01-31.12.201__.      Претходна година</t>
  </si>
  <si>
    <t>План за
01.01-31.12.201_.             Текућа година</t>
  </si>
  <si>
    <t>План</t>
  </si>
  <si>
    <t>Реализација</t>
  </si>
  <si>
    <t xml:space="preserve">План </t>
  </si>
  <si>
    <t xml:space="preserve">
Реализација</t>
  </si>
  <si>
    <t>Индекс  дд.мм.гг / програм текућа година</t>
  </si>
  <si>
    <t xml:space="preserve">Индекс 
 период дд.мм.гг/ програм текућа година </t>
  </si>
  <si>
    <t>(у 000 динара)</t>
  </si>
  <si>
    <t xml:space="preserve">   ЈП ПОСЛОВНИ ПРОСТОР ЗЕМУН</t>
  </si>
  <si>
    <t>4005        </t>
  </si>
  <si>
    <t>4006        </t>
  </si>
  <si>
    <t>4007        </t>
  </si>
  <si>
    <t>4009        </t>
  </si>
  <si>
    <t>4011        </t>
  </si>
  <si>
    <t>4012        </t>
  </si>
  <si>
    <t>4013        </t>
  </si>
  <si>
    <t>4014        </t>
  </si>
  <si>
    <t>4015        </t>
  </si>
  <si>
    <t>4016        </t>
  </si>
  <si>
    <t>4018        </t>
  </si>
  <si>
    <t>4019        </t>
  </si>
  <si>
    <t>4020        </t>
  </si>
  <si>
    <t>4021        </t>
  </si>
  <si>
    <t>4022        </t>
  </si>
  <si>
    <t>4023        </t>
  </si>
  <si>
    <t>4025        </t>
  </si>
  <si>
    <t>4026        </t>
  </si>
  <si>
    <t>4027        </t>
  </si>
  <si>
    <t>4028        </t>
  </si>
  <si>
    <t>4029        </t>
  </si>
  <si>
    <t>4030        </t>
  </si>
  <si>
    <t>4032        </t>
  </si>
  <si>
    <t>4033        </t>
  </si>
  <si>
    <t>4035        </t>
  </si>
  <si>
    <t>4036        </t>
  </si>
  <si>
    <t>4037        </t>
  </si>
  <si>
    <t>4038        </t>
  </si>
  <si>
    <t>4039        </t>
  </si>
  <si>
    <t>4040        </t>
  </si>
  <si>
    <t>4043        </t>
  </si>
  <si>
    <t>4044        </t>
  </si>
  <si>
    <t>4045        </t>
  </si>
  <si>
    <t>4046        </t>
  </si>
  <si>
    <t>4048        </t>
  </si>
  <si>
    <t>4049        </t>
  </si>
  <si>
    <t>4050        </t>
  </si>
  <si>
    <t>4053        </t>
  </si>
  <si>
    <t>4054        </t>
  </si>
  <si>
    <t>4056        </t>
  </si>
  <si>
    <t>4057        </t>
  </si>
  <si>
    <t>4059        </t>
  </si>
  <si>
    <t>4060        </t>
  </si>
  <si>
    <t>4063        </t>
  </si>
  <si>
    <t>4064        </t>
  </si>
  <si>
    <t>4065        </t>
  </si>
  <si>
    <t>4066        </t>
  </si>
  <si>
    <t>4067        </t>
  </si>
  <si>
    <t>4069        </t>
  </si>
  <si>
    <t>4070        </t>
  </si>
  <si>
    <t>4071        </t>
  </si>
  <si>
    <t>4072        </t>
  </si>
  <si>
    <t>4074        </t>
  </si>
  <si>
    <t>4075        </t>
  </si>
  <si>
    <t>4076        </t>
  </si>
  <si>
    <t>4077        </t>
  </si>
  <si>
    <t>4078        </t>
  </si>
  <si>
    <t>4079        </t>
  </si>
  <si>
    <t>4081        </t>
  </si>
  <si>
    <t>4082        </t>
  </si>
  <si>
    <t>4084        </t>
  </si>
  <si>
    <t>4085        </t>
  </si>
  <si>
    <t>4086        </t>
  </si>
  <si>
    <t>4087        </t>
  </si>
  <si>
    <t>4088        </t>
  </si>
  <si>
    <t>4089        </t>
  </si>
  <si>
    <t>4092        </t>
  </si>
  <si>
    <t>4093        </t>
  </si>
  <si>
    <t>4096        </t>
  </si>
  <si>
    <t>4100        </t>
  </si>
  <si>
    <t>4102        </t>
  </si>
  <si>
    <t>4103        </t>
  </si>
  <si>
    <t>4104        </t>
  </si>
  <si>
    <t>4105        </t>
  </si>
  <si>
    <t>4106        </t>
  </si>
  <si>
    <t>4107        </t>
  </si>
  <si>
    <t>4108        </t>
  </si>
  <si>
    <t>4109        </t>
  </si>
  <si>
    <t>4110        </t>
  </si>
  <si>
    <t>4112        </t>
  </si>
  <si>
    <t>4113        </t>
  </si>
  <si>
    <t>4116        </t>
  </si>
  <si>
    <t>4118        </t>
  </si>
  <si>
    <t>4121        </t>
  </si>
  <si>
    <t>4124        </t>
  </si>
  <si>
    <t>4126        </t>
  </si>
  <si>
    <t>4128        </t>
  </si>
  <si>
    <t>4132        </t>
  </si>
  <si>
    <t>4133        </t>
  </si>
  <si>
    <t>4134        </t>
  </si>
  <si>
    <t>4135        </t>
  </si>
  <si>
    <t>4136        </t>
  </si>
  <si>
    <t>4137        </t>
  </si>
  <si>
    <t>4138        </t>
  </si>
  <si>
    <t>4139        </t>
  </si>
  <si>
    <t>4141        </t>
  </si>
  <si>
    <t>4142        </t>
  </si>
  <si>
    <t>4143        </t>
  </si>
  <si>
    <t>4144        </t>
  </si>
  <si>
    <t>4145        </t>
  </si>
  <si>
    <t>4146        </t>
  </si>
  <si>
    <t>4148        </t>
  </si>
  <si>
    <t>4151        </t>
  </si>
  <si>
    <t>4153        </t>
  </si>
  <si>
    <t>4154        </t>
  </si>
  <si>
    <t>4156        </t>
  </si>
  <si>
    <t>4157        </t>
  </si>
  <si>
    <t>4158        </t>
  </si>
  <si>
    <t>4159        </t>
  </si>
  <si>
    <t>4160        </t>
  </si>
  <si>
    <t>4161        </t>
  </si>
  <si>
    <t>4162        </t>
  </si>
  <si>
    <t>4163        </t>
  </si>
  <si>
    <t>4167        </t>
  </si>
  <si>
    <t>4169        </t>
  </si>
  <si>
    <t>4170        </t>
  </si>
  <si>
    <t>4171        </t>
  </si>
  <si>
    <t>4173        </t>
  </si>
  <si>
    <t>4175        </t>
  </si>
  <si>
    <t>4176        </t>
  </si>
  <si>
    <t>4177        </t>
  </si>
  <si>
    <t>4178        </t>
  </si>
  <si>
    <t>4179        </t>
  </si>
  <si>
    <t>4180        </t>
  </si>
  <si>
    <t>4181        </t>
  </si>
  <si>
    <t>4182        </t>
  </si>
  <si>
    <t>4183        </t>
  </si>
  <si>
    <t>4184        </t>
  </si>
  <si>
    <t>4185        </t>
  </si>
  <si>
    <t>4188        </t>
  </si>
  <si>
    <t>4189        </t>
  </si>
  <si>
    <t>4190        </t>
  </si>
  <si>
    <t>4191        </t>
  </si>
  <si>
    <t>4192        </t>
  </si>
  <si>
    <t>4193        </t>
  </si>
  <si>
    <t>4194        </t>
  </si>
  <si>
    <t>4196        </t>
  </si>
  <si>
    <t>4197        </t>
  </si>
  <si>
    <t>4198        </t>
  </si>
  <si>
    <t>4199        </t>
  </si>
  <si>
    <t>4201        </t>
  </si>
  <si>
    <t>4202        </t>
  </si>
  <si>
    <t>4203        </t>
  </si>
  <si>
    <t>4204        </t>
  </si>
  <si>
    <t>4205        </t>
  </si>
  <si>
    <t>4206        </t>
  </si>
  <si>
    <t>4207        </t>
  </si>
  <si>
    <t>4208        </t>
  </si>
  <si>
    <t>4210        </t>
  </si>
  <si>
    <t>4211        </t>
  </si>
  <si>
    <t>4212        </t>
  </si>
  <si>
    <t>4213        </t>
  </si>
  <si>
    <t>4214        </t>
  </si>
  <si>
    <t>4215        </t>
  </si>
  <si>
    <t>4216        </t>
  </si>
  <si>
    <t>4218        </t>
  </si>
  <si>
    <t>4219        </t>
  </si>
  <si>
    <t>4221        </t>
  </si>
  <si>
    <t>4222        </t>
  </si>
  <si>
    <t>4223        </t>
  </si>
  <si>
    <t>4224        </t>
  </si>
  <si>
    <t>4225        </t>
  </si>
  <si>
    <t>4226        </t>
  </si>
  <si>
    <t>4227        </t>
  </si>
  <si>
    <t>4228        </t>
  </si>
  <si>
    <t>4229        </t>
  </si>
  <si>
    <t>4232        </t>
  </si>
  <si>
    <t>4233        </t>
  </si>
  <si>
    <t>4234        </t>
  </si>
  <si>
    <t>4236        </t>
  </si>
  <si>
    <t>4238        </t>
  </si>
  <si>
    <t>4239        </t>
  </si>
  <si>
    <t>4240        </t>
  </si>
  <si>
    <t>4243        </t>
  </si>
  <si>
    <t>4244        </t>
  </si>
  <si>
    <t>4245        </t>
  </si>
  <si>
    <t>4246        </t>
  </si>
  <si>
    <t>4247        </t>
  </si>
  <si>
    <t>4248        </t>
  </si>
  <si>
    <t>4249        </t>
  </si>
  <si>
    <t>4250        </t>
  </si>
  <si>
    <t>4252        </t>
  </si>
  <si>
    <t>4253        </t>
  </si>
  <si>
    <t>4254        </t>
  </si>
  <si>
    <t>4255        </t>
  </si>
  <si>
    <t>4256        </t>
  </si>
  <si>
    <t>4257        </t>
  </si>
  <si>
    <t>4259        </t>
  </si>
  <si>
    <t>4261        </t>
  </si>
  <si>
    <t>4262        </t>
  </si>
  <si>
    <t>4263        </t>
  </si>
  <si>
    <t>4266        </t>
  </si>
  <si>
    <t>4267        </t>
  </si>
  <si>
    <t>4269        </t>
  </si>
  <si>
    <t>4270        </t>
  </si>
  <si>
    <t>4272        </t>
  </si>
  <si>
    <t>4273        </t>
  </si>
  <si>
    <t>4275        </t>
  </si>
  <si>
    <t>4276        </t>
  </si>
  <si>
    <t>4279        </t>
  </si>
  <si>
    <t>4280        </t>
  </si>
  <si>
    <t>4282        </t>
  </si>
  <si>
    <t>4283        </t>
  </si>
  <si>
    <t>4285        </t>
  </si>
  <si>
    <t>4286        </t>
  </si>
  <si>
    <t>4288        </t>
  </si>
  <si>
    <t>4289        </t>
  </si>
  <si>
    <t>4292        </t>
  </si>
  <si>
    <t>4293        </t>
  </si>
  <si>
    <t>4294        </t>
  </si>
  <si>
    <t>4295        </t>
  </si>
  <si>
    <t>4296        </t>
  </si>
  <si>
    <t>4297        </t>
  </si>
  <si>
    <t>4298        </t>
  </si>
  <si>
    <t>4299        </t>
  </si>
  <si>
    <t>4300        </t>
  </si>
  <si>
    <t>4303        </t>
  </si>
  <si>
    <t>4304        </t>
  </si>
  <si>
    <t>4306        </t>
  </si>
  <si>
    <t>4307        </t>
  </si>
  <si>
    <t>4308        </t>
  </si>
  <si>
    <t>4309        </t>
  </si>
  <si>
    <t>4311        </t>
  </si>
  <si>
    <t>4313        </t>
  </si>
  <si>
    <t>4314        </t>
  </si>
  <si>
    <t>4316        </t>
  </si>
  <si>
    <t>4317        </t>
  </si>
  <si>
    <t>4318        </t>
  </si>
  <si>
    <t>4320        </t>
  </si>
  <si>
    <t>4324        </t>
  </si>
  <si>
    <t>4325        </t>
  </si>
  <si>
    <t>4326        </t>
  </si>
  <si>
    <t>4327        </t>
  </si>
  <si>
    <t>4329        </t>
  </si>
  <si>
    <t>4330        </t>
  </si>
  <si>
    <t>4331        </t>
  </si>
  <si>
    <t>4332        </t>
  </si>
  <si>
    <t>4333        </t>
  </si>
  <si>
    <t>4334        </t>
  </si>
  <si>
    <t>4335        </t>
  </si>
  <si>
    <t>4336        </t>
  </si>
  <si>
    <t>4337        </t>
  </si>
  <si>
    <t>4339        </t>
  </si>
  <si>
    <t>4340        </t>
  </si>
  <si>
    <t>4343        </t>
  </si>
  <si>
    <t>4345        </t>
  </si>
  <si>
    <t>4346        </t>
  </si>
  <si>
    <t>4347        </t>
  </si>
  <si>
    <t>4348        </t>
  </si>
  <si>
    <t>4351        </t>
  </si>
  <si>
    <t>4354        </t>
  </si>
  <si>
    <t>4356        </t>
  </si>
  <si>
    <t>4358        </t>
  </si>
  <si>
    <t>4362        </t>
  </si>
  <si>
    <t>4363        </t>
  </si>
  <si>
    <t>4364        </t>
  </si>
  <si>
    <t>4365        </t>
  </si>
  <si>
    <t>4366        </t>
  </si>
  <si>
    <t>4367        </t>
  </si>
  <si>
    <t>4368        </t>
  </si>
  <si>
    <t>4369        </t>
  </si>
  <si>
    <t>4370        </t>
  </si>
  <si>
    <t>4372        </t>
  </si>
  <si>
    <t>4373        </t>
  </si>
  <si>
    <t>4374        </t>
  </si>
  <si>
    <t>4375        </t>
  </si>
  <si>
    <t>4376        </t>
  </si>
  <si>
    <t>4377        </t>
  </si>
  <si>
    <t>4378        </t>
  </si>
  <si>
    <t>4380        </t>
  </si>
  <si>
    <t>4383        </t>
  </si>
  <si>
    <t>4385        </t>
  </si>
  <si>
    <t>4386        </t>
  </si>
  <si>
    <t>4388        </t>
  </si>
  <si>
    <t>4389        </t>
  </si>
  <si>
    <t>4390        </t>
  </si>
  <si>
    <t>4391        </t>
  </si>
  <si>
    <t>4392        </t>
  </si>
  <si>
    <t>4393        </t>
  </si>
  <si>
    <t>4394        </t>
  </si>
  <si>
    <t>4395        </t>
  </si>
  <si>
    <t>4396        </t>
  </si>
  <si>
    <t>4397        </t>
  </si>
  <si>
    <t>4398        </t>
  </si>
  <si>
    <t>4399        </t>
  </si>
  <si>
    <t>4400        </t>
  </si>
  <si>
    <t>4401        </t>
  </si>
  <si>
    <t>4406        </t>
  </si>
  <si>
    <t>4408        </t>
  </si>
  <si>
    <t>4409        </t>
  </si>
  <si>
    <t>Индекс</t>
  </si>
  <si>
    <t>.</t>
  </si>
  <si>
    <r>
      <t>1.</t>
    </r>
    <r>
      <rPr>
        <b/>
        <sz val="12"/>
        <color indexed="8"/>
        <rFont val="Times New Roman"/>
        <family val="1"/>
      </rPr>
      <t>      1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</si>
  <si>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1001      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</si>
  <si>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1002      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</si>
  <si>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1003      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</si>
  <si>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1004      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</si>
  <si>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1005      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</si>
  <si>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1006      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</si>
  <si>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1007      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</si>
  <si>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1008      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</si>
  <si>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1009      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</si>
  <si>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1010      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</si>
  <si>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1011      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</si>
  <si>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1012      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</si>
  <si>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1013      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</si>
  <si>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1014      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</si>
  <si>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1015      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</si>
  <si>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1016      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</si>
  <si>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1017      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</si>
  <si>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1018      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</si>
  <si>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1019      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</si>
  <si>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1020      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</si>
  <si>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1021      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</si>
  <si>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1022      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</si>
  <si>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1023      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</si>
  <si>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1024      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</si>
  <si>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1025      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</si>
  <si>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1026      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</si>
  <si>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1027      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</si>
  <si>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1028      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</si>
  <si>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1029      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</si>
  <si>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1030      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</si>
  <si>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1031      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</si>
  <si>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1032      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</si>
  <si>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1033      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</si>
  <si>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1034      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</si>
  <si>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1035      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</si>
  <si>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1036      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</si>
  <si>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1037      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</si>
  <si>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1038      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</si>
  <si>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1039      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</si>
  <si>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1040      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</si>
  <si>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1041      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</si>
  <si>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1042      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</si>
  <si>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1043      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</si>
  <si>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1044      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</si>
  <si>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1045      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</si>
  <si>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1046      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</si>
  <si>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1047      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</si>
  <si>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1048      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</si>
  <si>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1049      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</si>
  <si>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1050      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</si>
  <si>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1051      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</si>
  <si>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1052      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</si>
  <si>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1053      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</si>
  <si>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1054      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</si>
  <si>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1055      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</si>
  <si>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1056      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</si>
  <si>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1057      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</si>
  <si>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1058      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</si>
  <si>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1059      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</si>
  <si>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1060      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</si>
  <si>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1061      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</si>
  <si>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1062      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</si>
  <si>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1063      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</si>
  <si>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1064      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</si>
  <si>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1065      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</si>
  <si>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1066      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</si>
  <si>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1067      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</si>
  <si>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1068      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</si>
  <si>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1069      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</si>
  <si>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1070      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</si>
  <si>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1071      </t>
    </r>
  </si>
  <si>
    <r>
      <t xml:space="preserve">                                                </t>
    </r>
    <r>
      <rPr>
        <sz val="12"/>
        <color indexed="8"/>
        <rFont val="Times New Roman"/>
        <family val="1"/>
      </rPr>
      <t>1072      </t>
    </r>
  </si>
  <si>
    <r>
      <t xml:space="preserve">                                                </t>
    </r>
    <r>
      <rPr>
        <b/>
        <sz val="12"/>
        <color indexed="8"/>
        <rFont val="Times New Roman"/>
        <family val="1"/>
      </rPr>
      <t>1073      </t>
    </r>
  </si>
  <si>
    <r>
      <t xml:space="preserve">   </t>
    </r>
    <r>
      <rPr>
        <b/>
        <sz val="12"/>
        <color indexed="8"/>
        <rFont val="Times New Roman"/>
        <family val="1"/>
      </rPr>
      <t>1074      </t>
    </r>
  </si>
  <si>
    <r>
      <t xml:space="preserve">   </t>
    </r>
    <r>
      <rPr>
        <b/>
        <sz val="12"/>
        <color indexed="8"/>
        <rFont val="Times New Roman"/>
        <family val="1"/>
      </rPr>
      <t>1075      </t>
    </r>
  </si>
  <si>
    <r>
      <t xml:space="preserve">   </t>
    </r>
    <r>
      <rPr>
        <b/>
        <sz val="12"/>
        <color indexed="8"/>
        <rFont val="Times New Roman"/>
        <family val="1"/>
      </rPr>
      <t>1076      </t>
    </r>
  </si>
  <si>
    <r>
      <t xml:space="preserve">   </t>
    </r>
    <r>
      <rPr>
        <sz val="12"/>
        <color indexed="8"/>
        <rFont val="Times New Roman"/>
        <family val="1"/>
      </rPr>
      <t>1077      </t>
    </r>
  </si>
  <si>
    <r>
      <t xml:space="preserve">   </t>
    </r>
    <r>
      <rPr>
        <sz val="12"/>
        <color indexed="8"/>
        <rFont val="Times New Roman"/>
        <family val="1"/>
      </rPr>
      <t>1078      </t>
    </r>
  </si>
  <si>
    <r>
      <t xml:space="preserve">   </t>
    </r>
    <r>
      <rPr>
        <sz val="12"/>
        <color indexed="8"/>
        <rFont val="Times New Roman"/>
        <family val="1"/>
      </rPr>
      <t>1079      </t>
    </r>
  </si>
  <si>
    <r>
      <t xml:space="preserve">   </t>
    </r>
    <r>
      <rPr>
        <sz val="12"/>
        <color indexed="8"/>
        <rFont val="Times New Roman"/>
        <family val="1"/>
      </rPr>
      <t>1080      </t>
    </r>
  </si>
  <si>
    <r>
      <t xml:space="preserve">   </t>
    </r>
    <r>
      <rPr>
        <sz val="12"/>
        <color indexed="8"/>
        <rFont val="Times New Roman"/>
        <family val="1"/>
      </rPr>
      <t>1081      </t>
    </r>
  </si>
  <si>
    <r>
      <t xml:space="preserve">   </t>
    </r>
    <r>
      <rPr>
        <sz val="12"/>
        <color indexed="8"/>
        <rFont val="Times New Roman"/>
        <family val="1"/>
      </rPr>
      <t>1082      </t>
    </r>
  </si>
  <si>
    <r>
      <t xml:space="preserve">   </t>
    </r>
    <r>
      <rPr>
        <sz val="12"/>
        <color indexed="8"/>
        <rFont val="Times New Roman"/>
        <family val="1"/>
      </rPr>
      <t>1083      </t>
    </r>
  </si>
  <si>
    <r>
      <t xml:space="preserve">   </t>
    </r>
    <r>
      <rPr>
        <sz val="12"/>
        <color indexed="8"/>
        <rFont val="Times New Roman"/>
        <family val="1"/>
      </rPr>
      <t>1084      </t>
    </r>
  </si>
  <si>
    <r>
      <t xml:space="preserve">   </t>
    </r>
    <r>
      <rPr>
        <sz val="12"/>
        <color indexed="8"/>
        <rFont val="Times New Roman"/>
        <family val="1"/>
      </rPr>
      <t>1085      </t>
    </r>
  </si>
  <si>
    <r>
      <t xml:space="preserve">   </t>
    </r>
    <r>
      <rPr>
        <b/>
        <sz val="12"/>
        <color indexed="8"/>
        <rFont val="Times New Roman"/>
        <family val="1"/>
      </rPr>
      <t>1086      </t>
    </r>
  </si>
  <si>
    <r>
      <t xml:space="preserve">   </t>
    </r>
    <r>
      <rPr>
        <sz val="12"/>
        <color indexed="8"/>
        <rFont val="Times New Roman"/>
        <family val="1"/>
      </rPr>
      <t>1087      </t>
    </r>
  </si>
  <si>
    <r>
      <t xml:space="preserve">   </t>
    </r>
    <r>
      <rPr>
        <sz val="12"/>
        <color indexed="8"/>
        <rFont val="Times New Roman"/>
        <family val="1"/>
      </rPr>
      <t>1088      </t>
    </r>
  </si>
  <si>
    <r>
      <t xml:space="preserve">   </t>
    </r>
    <r>
      <rPr>
        <sz val="12"/>
        <color indexed="8"/>
        <rFont val="Times New Roman"/>
        <family val="1"/>
      </rPr>
      <t>1089      </t>
    </r>
  </si>
  <si>
    <r>
      <t xml:space="preserve">   </t>
    </r>
    <r>
      <rPr>
        <sz val="12"/>
        <color indexed="8"/>
        <rFont val="Times New Roman"/>
        <family val="1"/>
      </rPr>
      <t>1090      </t>
    </r>
  </si>
  <si>
    <r>
      <t xml:space="preserve">   </t>
    </r>
    <r>
      <rPr>
        <sz val="12"/>
        <color indexed="8"/>
        <rFont val="Times New Roman"/>
        <family val="1"/>
      </rPr>
      <t>1091      </t>
    </r>
  </si>
  <si>
    <r>
      <t xml:space="preserve">   </t>
    </r>
    <r>
      <rPr>
        <sz val="12"/>
        <color indexed="8"/>
        <rFont val="Times New Roman"/>
        <family val="1"/>
      </rPr>
      <t>1092      </t>
    </r>
  </si>
  <si>
    <r>
      <t xml:space="preserve">   </t>
    </r>
    <r>
      <rPr>
        <b/>
        <sz val="12"/>
        <color indexed="8"/>
        <rFont val="Times New Roman"/>
        <family val="1"/>
      </rPr>
      <t>1093      </t>
    </r>
  </si>
  <si>
    <r>
      <t xml:space="preserve">   </t>
    </r>
    <r>
      <rPr>
        <sz val="12"/>
        <color indexed="8"/>
        <rFont val="Times New Roman"/>
        <family val="1"/>
      </rPr>
      <t>1094      </t>
    </r>
  </si>
  <si>
    <r>
      <t xml:space="preserve">   </t>
    </r>
    <r>
      <rPr>
        <b/>
        <sz val="12"/>
        <color indexed="8"/>
        <rFont val="Times New Roman"/>
        <family val="1"/>
      </rPr>
      <t>1095      </t>
    </r>
  </si>
  <si>
    <r>
      <t xml:space="preserve">   </t>
    </r>
    <r>
      <rPr>
        <b/>
        <sz val="12"/>
        <color indexed="8"/>
        <rFont val="Times New Roman"/>
        <family val="1"/>
      </rPr>
      <t>1096      </t>
    </r>
  </si>
  <si>
    <r>
      <t xml:space="preserve">   </t>
    </r>
    <r>
      <rPr>
        <sz val="12"/>
        <color indexed="8"/>
        <rFont val="Times New Roman"/>
        <family val="1"/>
      </rPr>
      <t>1097      </t>
    </r>
  </si>
  <si>
    <r>
      <t xml:space="preserve">   </t>
    </r>
    <r>
      <rPr>
        <sz val="12"/>
        <color indexed="8"/>
        <rFont val="Times New Roman"/>
        <family val="1"/>
      </rPr>
      <t>1098      </t>
    </r>
  </si>
  <si>
    <r>
      <t xml:space="preserve">   </t>
    </r>
    <r>
      <rPr>
        <sz val="12"/>
        <color indexed="8"/>
        <rFont val="Times New Roman"/>
        <family val="1"/>
      </rPr>
      <t>1099      </t>
    </r>
  </si>
  <si>
    <r>
      <t xml:space="preserve">   </t>
    </r>
    <r>
      <rPr>
        <sz val="12"/>
        <color indexed="8"/>
        <rFont val="Times New Roman"/>
        <family val="1"/>
      </rPr>
      <t>1100      </t>
    </r>
  </si>
  <si>
    <r>
      <t xml:space="preserve">   </t>
    </r>
    <r>
      <rPr>
        <sz val="12"/>
        <color indexed="8"/>
        <rFont val="Times New Roman"/>
        <family val="1"/>
      </rPr>
      <t>1101      </t>
    </r>
  </si>
  <si>
    <r>
      <t xml:space="preserve">   </t>
    </r>
    <r>
      <rPr>
        <sz val="12"/>
        <color indexed="8"/>
        <rFont val="Times New Roman"/>
        <family val="1"/>
      </rPr>
      <t>1102      </t>
    </r>
  </si>
  <si>
    <r>
      <t xml:space="preserve">   </t>
    </r>
    <r>
      <rPr>
        <sz val="12"/>
        <color indexed="8"/>
        <rFont val="Times New Roman"/>
        <family val="1"/>
      </rPr>
      <t>1103      </t>
    </r>
  </si>
  <si>
    <r>
      <t xml:space="preserve">   </t>
    </r>
    <r>
      <rPr>
        <sz val="12"/>
        <color indexed="8"/>
        <rFont val="Times New Roman"/>
        <family val="1"/>
      </rPr>
      <t>1104      </t>
    </r>
  </si>
  <si>
    <r>
      <t xml:space="preserve">   </t>
    </r>
    <r>
      <rPr>
        <b/>
        <sz val="12"/>
        <color indexed="8"/>
        <rFont val="Times New Roman"/>
        <family val="1"/>
      </rPr>
      <t>1105      </t>
    </r>
  </si>
  <si>
    <r>
      <t xml:space="preserve">   </t>
    </r>
    <r>
      <rPr>
        <sz val="12"/>
        <color indexed="8"/>
        <rFont val="Times New Roman"/>
        <family val="1"/>
      </rPr>
      <t>1106      </t>
    </r>
  </si>
  <si>
    <r>
      <t xml:space="preserve">   </t>
    </r>
    <r>
      <rPr>
        <sz val="12"/>
        <color indexed="8"/>
        <rFont val="Times New Roman"/>
        <family val="1"/>
      </rPr>
      <t>1107      </t>
    </r>
  </si>
  <si>
    <r>
      <t xml:space="preserve">   </t>
    </r>
    <r>
      <rPr>
        <sz val="12"/>
        <color indexed="8"/>
        <rFont val="Times New Roman"/>
        <family val="1"/>
      </rPr>
      <t>1108      </t>
    </r>
  </si>
  <si>
    <r>
      <t xml:space="preserve">   </t>
    </r>
    <r>
      <rPr>
        <sz val="12"/>
        <color indexed="8"/>
        <rFont val="Times New Roman"/>
        <family val="1"/>
      </rPr>
      <t>1109      </t>
    </r>
  </si>
  <si>
    <r>
      <t xml:space="preserve">   </t>
    </r>
    <r>
      <rPr>
        <sz val="12"/>
        <color indexed="8"/>
        <rFont val="Times New Roman"/>
        <family val="1"/>
      </rPr>
      <t>1110      </t>
    </r>
  </si>
  <si>
    <r>
      <t xml:space="preserve">   </t>
    </r>
    <r>
      <rPr>
        <sz val="12"/>
        <color indexed="8"/>
        <rFont val="Times New Roman"/>
        <family val="1"/>
      </rPr>
      <t>1111      </t>
    </r>
  </si>
  <si>
    <r>
      <t xml:space="preserve">   </t>
    </r>
    <r>
      <rPr>
        <b/>
        <sz val="12"/>
        <color indexed="8"/>
        <rFont val="Times New Roman"/>
        <family val="1"/>
      </rPr>
      <t>1112      </t>
    </r>
  </si>
  <si>
    <r>
      <t xml:space="preserve">   </t>
    </r>
    <r>
      <rPr>
        <sz val="12"/>
        <color indexed="8"/>
        <rFont val="Times New Roman"/>
        <family val="1"/>
      </rPr>
      <t>1113      </t>
    </r>
  </si>
  <si>
    <r>
      <t xml:space="preserve">   </t>
    </r>
    <r>
      <rPr>
        <b/>
        <sz val="12"/>
        <color indexed="8"/>
        <rFont val="Times New Roman"/>
        <family val="1"/>
      </rPr>
      <t>1114      </t>
    </r>
  </si>
  <si>
    <r>
      <t xml:space="preserve">   </t>
    </r>
    <r>
      <rPr>
        <b/>
        <sz val="12"/>
        <color indexed="8"/>
        <rFont val="Times New Roman"/>
        <family val="1"/>
      </rPr>
      <t>1115      </t>
    </r>
  </si>
  <si>
    <r>
      <t xml:space="preserve">   </t>
    </r>
    <r>
      <rPr>
        <sz val="12"/>
        <color indexed="8"/>
        <rFont val="Times New Roman"/>
        <family val="1"/>
      </rPr>
      <t>1116      </t>
    </r>
  </si>
  <si>
    <r>
      <t xml:space="preserve">   </t>
    </r>
    <r>
      <rPr>
        <sz val="12"/>
        <color indexed="8"/>
        <rFont val="Times New Roman"/>
        <family val="1"/>
      </rPr>
      <t>1117      </t>
    </r>
  </si>
  <si>
    <r>
      <t xml:space="preserve">   </t>
    </r>
    <r>
      <rPr>
        <sz val="12"/>
        <color indexed="8"/>
        <rFont val="Times New Roman"/>
        <family val="1"/>
      </rPr>
      <t>1118      </t>
    </r>
  </si>
  <si>
    <r>
      <t xml:space="preserve">   </t>
    </r>
    <r>
      <rPr>
        <sz val="12"/>
        <color indexed="8"/>
        <rFont val="Times New Roman"/>
        <family val="1"/>
      </rPr>
      <t>1119      </t>
    </r>
  </si>
  <si>
    <r>
      <t xml:space="preserve">   </t>
    </r>
    <r>
      <rPr>
        <sz val="12"/>
        <color indexed="8"/>
        <rFont val="Times New Roman"/>
        <family val="1"/>
      </rPr>
      <t>1120      </t>
    </r>
  </si>
  <si>
    <r>
      <t xml:space="preserve">   </t>
    </r>
    <r>
      <rPr>
        <b/>
        <sz val="12"/>
        <color indexed="8"/>
        <rFont val="Times New Roman"/>
        <family val="1"/>
      </rPr>
      <t>1121      </t>
    </r>
  </si>
  <si>
    <r>
      <t xml:space="preserve">   </t>
    </r>
    <r>
      <rPr>
        <sz val="12"/>
        <color indexed="8"/>
        <rFont val="Times New Roman"/>
        <family val="1"/>
      </rPr>
      <t>1122      </t>
    </r>
  </si>
  <si>
    <r>
      <t xml:space="preserve">   </t>
    </r>
    <r>
      <rPr>
        <sz val="12"/>
        <color indexed="8"/>
        <rFont val="Times New Roman"/>
        <family val="1"/>
      </rPr>
      <t>1123      </t>
    </r>
  </si>
  <si>
    <r>
      <t xml:space="preserve">   </t>
    </r>
    <r>
      <rPr>
        <sz val="12"/>
        <color indexed="8"/>
        <rFont val="Times New Roman"/>
        <family val="1"/>
      </rPr>
      <t>1124      </t>
    </r>
  </si>
  <si>
    <r>
      <t xml:space="preserve">   </t>
    </r>
    <r>
      <rPr>
        <sz val="12"/>
        <color indexed="8"/>
        <rFont val="Times New Roman"/>
        <family val="1"/>
      </rPr>
      <t>1125      </t>
    </r>
  </si>
  <si>
    <r>
      <t xml:space="preserve">   </t>
    </r>
    <r>
      <rPr>
        <sz val="12"/>
        <color indexed="8"/>
        <rFont val="Times New Roman"/>
        <family val="1"/>
      </rPr>
      <t>1126      </t>
    </r>
  </si>
  <si>
    <r>
      <t xml:space="preserve">   </t>
    </r>
    <r>
      <rPr>
        <b/>
        <sz val="12"/>
        <color indexed="8"/>
        <rFont val="Times New Roman"/>
        <family val="1"/>
      </rPr>
      <t>1127      </t>
    </r>
  </si>
  <si>
    <r>
      <t xml:space="preserve">   </t>
    </r>
    <r>
      <rPr>
        <sz val="12"/>
        <color indexed="8"/>
        <rFont val="Times New Roman"/>
        <family val="1"/>
      </rPr>
      <t>1128      </t>
    </r>
  </si>
  <si>
    <r>
      <t xml:space="preserve">   </t>
    </r>
    <r>
      <rPr>
        <sz val="12"/>
        <color indexed="8"/>
        <rFont val="Times New Roman"/>
        <family val="1"/>
      </rPr>
      <t>1129      </t>
    </r>
  </si>
  <si>
    <r>
      <t xml:space="preserve">   </t>
    </r>
    <r>
      <rPr>
        <sz val="12"/>
        <color indexed="8"/>
        <rFont val="Times New Roman"/>
        <family val="1"/>
      </rPr>
      <t>1130      </t>
    </r>
  </si>
  <si>
    <r>
      <t xml:space="preserve">   </t>
    </r>
    <r>
      <rPr>
        <sz val="12"/>
        <color indexed="8"/>
        <rFont val="Times New Roman"/>
        <family val="1"/>
      </rPr>
      <t>1131      </t>
    </r>
  </si>
  <si>
    <r>
      <t xml:space="preserve">   </t>
    </r>
    <r>
      <rPr>
        <sz val="12"/>
        <color indexed="8"/>
        <rFont val="Times New Roman"/>
        <family val="1"/>
      </rPr>
      <t>1132      </t>
    </r>
  </si>
  <si>
    <r>
      <t xml:space="preserve">   </t>
    </r>
    <r>
      <rPr>
        <b/>
        <sz val="12"/>
        <color indexed="8"/>
        <rFont val="Times New Roman"/>
        <family val="1"/>
      </rPr>
      <t>1133      </t>
    </r>
  </si>
  <si>
    <r>
      <t xml:space="preserve">   </t>
    </r>
    <r>
      <rPr>
        <sz val="12"/>
        <color indexed="8"/>
        <rFont val="Times New Roman"/>
        <family val="1"/>
      </rPr>
      <t>1134      </t>
    </r>
  </si>
  <si>
    <r>
      <t xml:space="preserve">   </t>
    </r>
    <r>
      <rPr>
        <sz val="12"/>
        <color indexed="8"/>
        <rFont val="Times New Roman"/>
        <family val="1"/>
      </rPr>
      <t>1135      </t>
    </r>
  </si>
  <si>
    <r>
      <t xml:space="preserve">   </t>
    </r>
    <r>
      <rPr>
        <sz val="12"/>
        <color indexed="8"/>
        <rFont val="Times New Roman"/>
        <family val="1"/>
      </rPr>
      <t>1136      </t>
    </r>
  </si>
  <si>
    <r>
      <t xml:space="preserve">   </t>
    </r>
    <r>
      <rPr>
        <b/>
        <sz val="12"/>
        <color indexed="8"/>
        <rFont val="Times New Roman"/>
        <family val="1"/>
      </rPr>
      <t>1137      </t>
    </r>
  </si>
  <si>
    <r>
      <t xml:space="preserve">   </t>
    </r>
    <r>
      <rPr>
        <sz val="12"/>
        <color indexed="8"/>
        <rFont val="Times New Roman"/>
        <family val="1"/>
      </rPr>
      <t>1138      </t>
    </r>
  </si>
  <si>
    <r>
      <t xml:space="preserve">   </t>
    </r>
    <r>
      <rPr>
        <sz val="12"/>
        <color indexed="8"/>
        <rFont val="Times New Roman"/>
        <family val="1"/>
      </rPr>
      <t>1139      </t>
    </r>
  </si>
  <si>
    <r>
      <t xml:space="preserve">   </t>
    </r>
    <r>
      <rPr>
        <sz val="12"/>
        <color indexed="8"/>
        <rFont val="Times New Roman"/>
        <family val="1"/>
      </rPr>
      <t>1140      </t>
    </r>
  </si>
  <si>
    <r>
      <t xml:space="preserve">   </t>
    </r>
    <r>
      <rPr>
        <sz val="12"/>
        <color indexed="8"/>
        <rFont val="Times New Roman"/>
        <family val="1"/>
      </rPr>
      <t>1141      </t>
    </r>
  </si>
  <si>
    <r>
      <t xml:space="preserve">   </t>
    </r>
    <r>
      <rPr>
        <sz val="12"/>
        <color indexed="8"/>
        <rFont val="Times New Roman"/>
        <family val="1"/>
      </rPr>
      <t>1142      </t>
    </r>
  </si>
  <si>
    <r>
      <t xml:space="preserve">   </t>
    </r>
    <r>
      <rPr>
        <b/>
        <sz val="12"/>
        <color indexed="8"/>
        <rFont val="Times New Roman"/>
        <family val="1"/>
      </rPr>
      <t>1143      </t>
    </r>
  </si>
  <si>
    <r>
      <t xml:space="preserve">   </t>
    </r>
    <r>
      <rPr>
        <sz val="12"/>
        <color indexed="8"/>
        <rFont val="Times New Roman"/>
        <family val="1"/>
      </rPr>
      <t>1144      </t>
    </r>
  </si>
  <si>
    <r>
      <t xml:space="preserve">   </t>
    </r>
    <r>
      <rPr>
        <sz val="12"/>
        <color indexed="8"/>
        <rFont val="Times New Roman"/>
        <family val="1"/>
      </rPr>
      <t>1145      </t>
    </r>
  </si>
  <si>
    <r>
      <t xml:space="preserve">   </t>
    </r>
    <r>
      <rPr>
        <sz val="12"/>
        <color indexed="8"/>
        <rFont val="Times New Roman"/>
        <family val="1"/>
      </rPr>
      <t>1146      </t>
    </r>
  </si>
  <si>
    <r>
      <t xml:space="preserve">   </t>
    </r>
    <r>
      <rPr>
        <sz val="12"/>
        <color indexed="8"/>
        <rFont val="Times New Roman"/>
        <family val="1"/>
      </rPr>
      <t>1147      </t>
    </r>
  </si>
  <si>
    <r>
      <t xml:space="preserve">   </t>
    </r>
    <r>
      <rPr>
        <sz val="12"/>
        <color indexed="8"/>
        <rFont val="Times New Roman"/>
        <family val="1"/>
      </rPr>
      <t>1148      </t>
    </r>
  </si>
  <si>
    <r>
      <t xml:space="preserve">   </t>
    </r>
    <r>
      <rPr>
        <b/>
        <sz val="12"/>
        <color indexed="8"/>
        <rFont val="Times New Roman"/>
        <family val="1"/>
      </rPr>
      <t>1149      </t>
    </r>
  </si>
  <si>
    <r>
      <t xml:space="preserve">   </t>
    </r>
    <r>
      <rPr>
        <sz val="12"/>
        <color indexed="8"/>
        <rFont val="Times New Roman"/>
        <family val="1"/>
      </rPr>
      <t>1150      </t>
    </r>
  </si>
  <si>
    <r>
      <t xml:space="preserve">   </t>
    </r>
    <r>
      <rPr>
        <sz val="12"/>
        <color indexed="8"/>
        <rFont val="Times New Roman"/>
        <family val="1"/>
      </rPr>
      <t>1151      </t>
    </r>
  </si>
  <si>
    <r>
      <t xml:space="preserve">   </t>
    </r>
    <r>
      <rPr>
        <sz val="12"/>
        <color indexed="8"/>
        <rFont val="Times New Roman"/>
        <family val="1"/>
      </rPr>
      <t>1152      </t>
    </r>
  </si>
  <si>
    <r>
      <t xml:space="preserve">   </t>
    </r>
    <r>
      <rPr>
        <sz val="12"/>
        <color indexed="8"/>
        <rFont val="Times New Roman"/>
        <family val="1"/>
      </rPr>
      <t>1153      </t>
    </r>
  </si>
  <si>
    <r>
      <t xml:space="preserve">   </t>
    </r>
    <r>
      <rPr>
        <sz val="12"/>
        <color indexed="8"/>
        <rFont val="Times New Roman"/>
        <family val="1"/>
      </rPr>
      <t>1154      </t>
    </r>
  </si>
  <si>
    <r>
      <t xml:space="preserve">   </t>
    </r>
    <r>
      <rPr>
        <sz val="12"/>
        <color indexed="8"/>
        <rFont val="Times New Roman"/>
        <family val="1"/>
      </rPr>
      <t>1155      </t>
    </r>
  </si>
  <si>
    <r>
      <t xml:space="preserve">   </t>
    </r>
    <r>
      <rPr>
        <sz val="12"/>
        <color indexed="8"/>
        <rFont val="Times New Roman"/>
        <family val="1"/>
      </rPr>
      <t>1156      </t>
    </r>
  </si>
  <si>
    <r>
      <t xml:space="preserve">   </t>
    </r>
    <r>
      <rPr>
        <b/>
        <sz val="12"/>
        <color indexed="8"/>
        <rFont val="Times New Roman"/>
        <family val="1"/>
      </rPr>
      <t>1157      </t>
    </r>
  </si>
  <si>
    <r>
      <t xml:space="preserve">   </t>
    </r>
    <r>
      <rPr>
        <sz val="12"/>
        <color indexed="8"/>
        <rFont val="Times New Roman"/>
        <family val="1"/>
      </rPr>
      <t>1158      </t>
    </r>
  </si>
  <si>
    <r>
      <t xml:space="preserve">   </t>
    </r>
    <r>
      <rPr>
        <sz val="12"/>
        <color indexed="8"/>
        <rFont val="Times New Roman"/>
        <family val="1"/>
      </rPr>
      <t>1159      </t>
    </r>
  </si>
  <si>
    <r>
      <t xml:space="preserve">   </t>
    </r>
    <r>
      <rPr>
        <sz val="12"/>
        <color indexed="8"/>
        <rFont val="Times New Roman"/>
        <family val="1"/>
      </rPr>
      <t>1160      </t>
    </r>
  </si>
  <si>
    <r>
      <t xml:space="preserve">   </t>
    </r>
    <r>
      <rPr>
        <sz val="12"/>
        <color indexed="8"/>
        <rFont val="Times New Roman"/>
        <family val="1"/>
      </rPr>
      <t>1161      </t>
    </r>
  </si>
  <si>
    <r>
      <t xml:space="preserve">   </t>
    </r>
    <r>
      <rPr>
        <sz val="12"/>
        <color indexed="8"/>
        <rFont val="Times New Roman"/>
        <family val="1"/>
      </rPr>
      <t>1162      </t>
    </r>
  </si>
  <si>
    <r>
      <t xml:space="preserve">   </t>
    </r>
    <r>
      <rPr>
        <b/>
        <sz val="12"/>
        <color indexed="8"/>
        <rFont val="Times New Roman"/>
        <family val="1"/>
      </rPr>
      <t>1163      </t>
    </r>
  </si>
  <si>
    <r>
      <t xml:space="preserve">   </t>
    </r>
    <r>
      <rPr>
        <sz val="12"/>
        <color indexed="8"/>
        <rFont val="Times New Roman"/>
        <family val="1"/>
      </rPr>
      <t>1164      </t>
    </r>
  </si>
  <si>
    <r>
      <t xml:space="preserve">   </t>
    </r>
    <r>
      <rPr>
        <sz val="12"/>
        <color indexed="8"/>
        <rFont val="Times New Roman"/>
        <family val="1"/>
      </rPr>
      <t>1165      </t>
    </r>
  </si>
  <si>
    <r>
      <t xml:space="preserve">   </t>
    </r>
    <r>
      <rPr>
        <sz val="12"/>
        <color indexed="8"/>
        <rFont val="Times New Roman"/>
        <family val="1"/>
      </rPr>
      <t>1166      </t>
    </r>
  </si>
  <si>
    <r>
      <t xml:space="preserve">   </t>
    </r>
    <r>
      <rPr>
        <sz val="12"/>
        <color indexed="8"/>
        <rFont val="Times New Roman"/>
        <family val="1"/>
      </rPr>
      <t>1167      </t>
    </r>
  </si>
  <si>
    <r>
      <t xml:space="preserve">   </t>
    </r>
    <r>
      <rPr>
        <sz val="12"/>
        <color indexed="8"/>
        <rFont val="Times New Roman"/>
        <family val="1"/>
      </rPr>
      <t>1168      </t>
    </r>
  </si>
  <si>
    <r>
      <t xml:space="preserve">   </t>
    </r>
    <r>
      <rPr>
        <b/>
        <sz val="12"/>
        <color indexed="8"/>
        <rFont val="Times New Roman"/>
        <family val="1"/>
      </rPr>
      <t>1169      </t>
    </r>
  </si>
  <si>
    <r>
      <t xml:space="preserve">   </t>
    </r>
    <r>
      <rPr>
        <b/>
        <sz val="12"/>
        <color indexed="8"/>
        <rFont val="Times New Roman"/>
        <family val="1"/>
      </rPr>
      <t>1170      </t>
    </r>
  </si>
  <si>
    <r>
      <t xml:space="preserve">   </t>
    </r>
    <r>
      <rPr>
        <sz val="12"/>
        <color indexed="8"/>
        <rFont val="Times New Roman"/>
        <family val="1"/>
      </rPr>
      <t>1171      </t>
    </r>
  </si>
  <si>
    <r>
      <t xml:space="preserve">   </t>
    </r>
    <r>
      <rPr>
        <sz val="12"/>
        <color indexed="8"/>
        <rFont val="Times New Roman"/>
        <family val="1"/>
      </rPr>
      <t>1172      </t>
    </r>
  </si>
  <si>
    <r>
      <t xml:space="preserve">   </t>
    </r>
    <r>
      <rPr>
        <sz val="12"/>
        <color indexed="8"/>
        <rFont val="Times New Roman"/>
        <family val="1"/>
      </rPr>
      <t>1173      </t>
    </r>
  </si>
  <si>
    <r>
      <t xml:space="preserve">   </t>
    </r>
    <r>
      <rPr>
        <sz val="12"/>
        <color indexed="8"/>
        <rFont val="Times New Roman"/>
        <family val="1"/>
      </rPr>
      <t>1174      </t>
    </r>
  </si>
  <si>
    <r>
      <t xml:space="preserve">   </t>
    </r>
    <r>
      <rPr>
        <b/>
        <sz val="12"/>
        <color indexed="8"/>
        <rFont val="Times New Roman"/>
        <family val="1"/>
      </rPr>
      <t>1175      </t>
    </r>
  </si>
  <si>
    <r>
      <t xml:space="preserve">   </t>
    </r>
    <r>
      <rPr>
        <sz val="12"/>
        <color indexed="8"/>
        <rFont val="Times New Roman"/>
        <family val="1"/>
      </rPr>
      <t>1176      </t>
    </r>
  </si>
  <si>
    <r>
      <t xml:space="preserve">   </t>
    </r>
    <r>
      <rPr>
        <sz val="12"/>
        <color indexed="8"/>
        <rFont val="Times New Roman"/>
        <family val="1"/>
      </rPr>
      <t>1177      </t>
    </r>
  </si>
  <si>
    <r>
      <t xml:space="preserve">   </t>
    </r>
    <r>
      <rPr>
        <sz val="12"/>
        <color indexed="8"/>
        <rFont val="Times New Roman"/>
        <family val="1"/>
      </rPr>
      <t>1178      </t>
    </r>
  </si>
  <si>
    <r>
      <t xml:space="preserve">   </t>
    </r>
    <r>
      <rPr>
        <sz val="12"/>
        <color indexed="8"/>
        <rFont val="Times New Roman"/>
        <family val="1"/>
      </rPr>
      <t>1179      </t>
    </r>
  </si>
  <si>
    <r>
      <t xml:space="preserve">   </t>
    </r>
    <r>
      <rPr>
        <b/>
        <sz val="12"/>
        <color indexed="8"/>
        <rFont val="Times New Roman"/>
        <family val="1"/>
      </rPr>
      <t>1180      </t>
    </r>
  </si>
  <si>
    <r>
      <t xml:space="preserve">   </t>
    </r>
    <r>
      <rPr>
        <sz val="12"/>
        <color indexed="8"/>
        <rFont val="Times New Roman"/>
        <family val="1"/>
      </rPr>
      <t>1181      </t>
    </r>
  </si>
  <si>
    <r>
      <t xml:space="preserve">   </t>
    </r>
    <r>
      <rPr>
        <sz val="12"/>
        <color indexed="8"/>
        <rFont val="Times New Roman"/>
        <family val="1"/>
      </rPr>
      <t>1182      </t>
    </r>
  </si>
  <si>
    <r>
      <t xml:space="preserve">   </t>
    </r>
    <r>
      <rPr>
        <sz val="12"/>
        <color indexed="8"/>
        <rFont val="Times New Roman"/>
        <family val="1"/>
      </rPr>
      <t>1183      </t>
    </r>
  </si>
  <si>
    <r>
      <t xml:space="preserve">   </t>
    </r>
    <r>
      <rPr>
        <sz val="12"/>
        <color indexed="8"/>
        <rFont val="Times New Roman"/>
        <family val="1"/>
      </rPr>
      <t>1184      </t>
    </r>
  </si>
  <si>
    <r>
      <t xml:space="preserve">   </t>
    </r>
    <r>
      <rPr>
        <b/>
        <sz val="12"/>
        <color indexed="8"/>
        <rFont val="Times New Roman"/>
        <family val="1"/>
      </rPr>
      <t>1185      </t>
    </r>
  </si>
  <si>
    <r>
      <t xml:space="preserve">   </t>
    </r>
    <r>
      <rPr>
        <sz val="12"/>
        <color indexed="8"/>
        <rFont val="Times New Roman"/>
        <family val="1"/>
      </rPr>
      <t>1186      </t>
    </r>
  </si>
  <si>
    <r>
      <t xml:space="preserve">   </t>
    </r>
    <r>
      <rPr>
        <sz val="12"/>
        <color indexed="8"/>
        <rFont val="Times New Roman"/>
        <family val="1"/>
      </rPr>
      <t>1187      </t>
    </r>
  </si>
  <si>
    <r>
      <t xml:space="preserve">   </t>
    </r>
    <r>
      <rPr>
        <b/>
        <sz val="12"/>
        <color indexed="8"/>
        <rFont val="Times New Roman"/>
        <family val="1"/>
      </rPr>
      <t>1188      </t>
    </r>
  </si>
  <si>
    <r>
      <t xml:space="preserve">   </t>
    </r>
    <r>
      <rPr>
        <sz val="12"/>
        <color indexed="8"/>
        <rFont val="Times New Roman"/>
        <family val="1"/>
      </rPr>
      <t>1189      </t>
    </r>
  </si>
  <si>
    <r>
      <t xml:space="preserve">   </t>
    </r>
    <r>
      <rPr>
        <sz val="12"/>
        <color indexed="8"/>
        <rFont val="Times New Roman"/>
        <family val="1"/>
      </rPr>
      <t>1190      </t>
    </r>
  </si>
  <si>
    <r>
      <t xml:space="preserve">   </t>
    </r>
    <r>
      <rPr>
        <sz val="12"/>
        <color indexed="8"/>
        <rFont val="Times New Roman"/>
        <family val="1"/>
      </rPr>
      <t>1191      </t>
    </r>
  </si>
  <si>
    <r>
      <t xml:space="preserve">   </t>
    </r>
    <r>
      <rPr>
        <sz val="12"/>
        <color indexed="8"/>
        <rFont val="Times New Roman"/>
        <family val="1"/>
      </rPr>
      <t>1192      </t>
    </r>
  </si>
  <si>
    <r>
      <t xml:space="preserve">   </t>
    </r>
    <r>
      <rPr>
        <sz val="12"/>
        <color indexed="8"/>
        <rFont val="Times New Roman"/>
        <family val="1"/>
      </rPr>
      <t>1193      </t>
    </r>
  </si>
  <si>
    <r>
      <t xml:space="preserve">   </t>
    </r>
    <r>
      <rPr>
        <b/>
        <sz val="12"/>
        <color indexed="8"/>
        <rFont val="Times New Roman"/>
        <family val="1"/>
      </rPr>
      <t>1194      </t>
    </r>
  </si>
  <si>
    <r>
      <t xml:space="preserve">   </t>
    </r>
    <r>
      <rPr>
        <b/>
        <sz val="12"/>
        <color indexed="8"/>
        <rFont val="Times New Roman"/>
        <family val="1"/>
      </rPr>
      <t>1195      </t>
    </r>
  </si>
  <si>
    <r>
      <t xml:space="preserve">   </t>
    </r>
    <r>
      <rPr>
        <sz val="12"/>
        <color indexed="8"/>
        <rFont val="Times New Roman"/>
        <family val="1"/>
      </rPr>
      <t>1196      </t>
    </r>
  </si>
  <si>
    <r>
      <t xml:space="preserve">   </t>
    </r>
    <r>
      <rPr>
        <sz val="12"/>
        <color indexed="8"/>
        <rFont val="Times New Roman"/>
        <family val="1"/>
      </rPr>
      <t>1197      </t>
    </r>
  </si>
  <si>
    <r>
      <t xml:space="preserve">   </t>
    </r>
    <r>
      <rPr>
        <sz val="12"/>
        <color indexed="8"/>
        <rFont val="Times New Roman"/>
        <family val="1"/>
      </rPr>
      <t>1198      </t>
    </r>
  </si>
  <si>
    <r>
      <t xml:space="preserve">   </t>
    </r>
    <r>
      <rPr>
        <b/>
        <sz val="12"/>
        <color indexed="8"/>
        <rFont val="Times New Roman"/>
        <family val="1"/>
      </rPr>
      <t>1199      </t>
    </r>
  </si>
  <si>
    <r>
      <t xml:space="preserve">   </t>
    </r>
    <r>
      <rPr>
        <sz val="12"/>
        <color indexed="8"/>
        <rFont val="Times New Roman"/>
        <family val="1"/>
      </rPr>
      <t>1200      </t>
    </r>
  </si>
  <si>
    <r>
      <t xml:space="preserve">   </t>
    </r>
    <r>
      <rPr>
        <sz val="12"/>
        <color indexed="8"/>
        <rFont val="Times New Roman"/>
        <family val="1"/>
      </rPr>
      <t>1201      </t>
    </r>
  </si>
  <si>
    <r>
      <t xml:space="preserve">   </t>
    </r>
    <r>
      <rPr>
        <b/>
        <sz val="12"/>
        <color indexed="8"/>
        <rFont val="Times New Roman"/>
        <family val="1"/>
      </rPr>
      <t>1202      </t>
    </r>
  </si>
  <si>
    <r>
      <t xml:space="preserve">   </t>
    </r>
    <r>
      <rPr>
        <sz val="12"/>
        <color indexed="8"/>
        <rFont val="Times New Roman"/>
        <family val="1"/>
      </rPr>
      <t>1203      </t>
    </r>
  </si>
  <si>
    <r>
      <t xml:space="preserve">   </t>
    </r>
    <r>
      <rPr>
        <b/>
        <sz val="12"/>
        <color indexed="8"/>
        <rFont val="Times New Roman"/>
        <family val="1"/>
      </rPr>
      <t>1204      </t>
    </r>
  </si>
  <si>
    <r>
      <t xml:space="preserve">   </t>
    </r>
    <r>
      <rPr>
        <sz val="12"/>
        <color indexed="8"/>
        <rFont val="Times New Roman"/>
        <family val="1"/>
      </rPr>
      <t>1205      </t>
    </r>
  </si>
  <si>
    <r>
      <t xml:space="preserve">   </t>
    </r>
    <r>
      <rPr>
        <sz val="12"/>
        <color indexed="8"/>
        <rFont val="Times New Roman"/>
        <family val="1"/>
      </rPr>
      <t>1206      </t>
    </r>
  </si>
  <si>
    <r>
      <t xml:space="preserve">   </t>
    </r>
    <r>
      <rPr>
        <sz val="12"/>
        <color indexed="8"/>
        <rFont val="Times New Roman"/>
        <family val="1"/>
      </rPr>
      <t>1207      </t>
    </r>
  </si>
  <si>
    <r>
      <t xml:space="preserve">   </t>
    </r>
    <r>
      <rPr>
        <b/>
        <sz val="12"/>
        <color indexed="8"/>
        <rFont val="Times New Roman"/>
        <family val="1"/>
      </rPr>
      <t>1208      </t>
    </r>
  </si>
  <si>
    <r>
      <t xml:space="preserve">   </t>
    </r>
    <r>
      <rPr>
        <b/>
        <sz val="12"/>
        <color indexed="8"/>
        <rFont val="Times New Roman"/>
        <family val="1"/>
      </rPr>
      <t>1209      </t>
    </r>
  </si>
  <si>
    <r>
      <t xml:space="preserve">   </t>
    </r>
    <r>
      <rPr>
        <sz val="12"/>
        <color indexed="8"/>
        <rFont val="Times New Roman"/>
        <family val="1"/>
      </rPr>
      <t>1210      </t>
    </r>
  </si>
  <si>
    <r>
      <t xml:space="preserve">   </t>
    </r>
    <r>
      <rPr>
        <sz val="12"/>
        <color indexed="8"/>
        <rFont val="Times New Roman"/>
        <family val="1"/>
      </rPr>
      <t>1211      </t>
    </r>
  </si>
  <si>
    <r>
      <t xml:space="preserve">   </t>
    </r>
    <r>
      <rPr>
        <sz val="12"/>
        <color indexed="8"/>
        <rFont val="Times New Roman"/>
        <family val="1"/>
      </rPr>
      <t>1212      </t>
    </r>
  </si>
  <si>
    <r>
      <t xml:space="preserve">   </t>
    </r>
    <r>
      <rPr>
        <sz val="12"/>
        <color indexed="8"/>
        <rFont val="Times New Roman"/>
        <family val="1"/>
      </rPr>
      <t>1213      </t>
    </r>
  </si>
  <si>
    <r>
      <t xml:space="preserve">   </t>
    </r>
    <r>
      <rPr>
        <b/>
        <sz val="12"/>
        <color indexed="8"/>
        <rFont val="Times New Roman"/>
        <family val="1"/>
      </rPr>
      <t>1214      </t>
    </r>
  </si>
  <si>
    <r>
      <t xml:space="preserve">   </t>
    </r>
    <r>
      <rPr>
        <b/>
        <sz val="12"/>
        <color indexed="8"/>
        <rFont val="Times New Roman"/>
        <family val="1"/>
      </rPr>
      <t>1215      </t>
    </r>
  </si>
  <si>
    <r>
      <t xml:space="preserve">   </t>
    </r>
    <r>
      <rPr>
        <b/>
        <sz val="12"/>
        <color indexed="8"/>
        <rFont val="Times New Roman"/>
        <family val="1"/>
      </rPr>
      <t>1216      </t>
    </r>
  </si>
  <si>
    <r>
      <t xml:space="preserve">   </t>
    </r>
    <r>
      <rPr>
        <sz val="12"/>
        <color indexed="8"/>
        <rFont val="Times New Roman"/>
        <family val="1"/>
      </rPr>
      <t>1217      </t>
    </r>
  </si>
  <si>
    <r>
      <t xml:space="preserve">   </t>
    </r>
    <r>
      <rPr>
        <sz val="12"/>
        <color indexed="8"/>
        <rFont val="Times New Roman"/>
        <family val="1"/>
      </rPr>
      <t>1218      </t>
    </r>
  </si>
  <si>
    <r>
      <t xml:space="preserve">   </t>
    </r>
    <r>
      <rPr>
        <sz val="12"/>
        <color indexed="8"/>
        <rFont val="Times New Roman"/>
        <family val="1"/>
      </rPr>
      <t>1219      </t>
    </r>
  </si>
  <si>
    <r>
      <t xml:space="preserve">   </t>
    </r>
    <r>
      <rPr>
        <sz val="12"/>
        <color indexed="8"/>
        <rFont val="Times New Roman"/>
        <family val="1"/>
      </rPr>
      <t>1220      </t>
    </r>
  </si>
  <si>
    <r>
      <t xml:space="preserve">   </t>
    </r>
    <r>
      <rPr>
        <sz val="12"/>
        <color indexed="8"/>
        <rFont val="Times New Roman"/>
        <family val="1"/>
      </rPr>
      <t>1221      </t>
    </r>
  </si>
  <si>
    <r>
      <t xml:space="preserve">   </t>
    </r>
    <r>
      <rPr>
        <sz val="12"/>
        <color indexed="8"/>
        <rFont val="Times New Roman"/>
        <family val="1"/>
      </rPr>
      <t>1222      </t>
    </r>
  </si>
  <si>
    <r>
      <t xml:space="preserve">   </t>
    </r>
    <r>
      <rPr>
        <sz val="12"/>
        <color indexed="8"/>
        <rFont val="Times New Roman"/>
        <family val="1"/>
      </rPr>
      <t>1223      </t>
    </r>
  </si>
  <si>
    <r>
      <t xml:space="preserve">   </t>
    </r>
    <r>
      <rPr>
        <sz val="12"/>
        <color indexed="8"/>
        <rFont val="Times New Roman"/>
        <family val="1"/>
      </rPr>
      <t>1224      </t>
    </r>
  </si>
  <si>
    <r>
      <t xml:space="preserve">   </t>
    </r>
    <r>
      <rPr>
        <b/>
        <sz val="12"/>
        <color indexed="8"/>
        <rFont val="Times New Roman"/>
        <family val="1"/>
      </rPr>
      <t>1225      </t>
    </r>
  </si>
  <si>
    <r>
      <t xml:space="preserve">   </t>
    </r>
    <r>
      <rPr>
        <b/>
        <sz val="12"/>
        <color indexed="8"/>
        <rFont val="Times New Roman"/>
        <family val="1"/>
      </rPr>
      <t>1226      </t>
    </r>
  </si>
  <si>
    <r>
      <t xml:space="preserve">   </t>
    </r>
    <r>
      <rPr>
        <b/>
        <sz val="12"/>
        <color indexed="8"/>
        <rFont val="Times New Roman"/>
        <family val="1"/>
      </rPr>
      <t>1227      </t>
    </r>
  </si>
  <si>
    <r>
      <t xml:space="preserve">   </t>
    </r>
    <r>
      <rPr>
        <b/>
        <sz val="12"/>
        <color indexed="8"/>
        <rFont val="Times New Roman"/>
        <family val="1"/>
      </rPr>
      <t>1228      </t>
    </r>
  </si>
  <si>
    <r>
      <t xml:space="preserve">   </t>
    </r>
    <r>
      <rPr>
        <b/>
        <sz val="12"/>
        <color indexed="8"/>
        <rFont val="Times New Roman"/>
        <family val="1"/>
      </rPr>
      <t>1229      </t>
    </r>
  </si>
  <si>
    <r>
      <t xml:space="preserve">   </t>
    </r>
    <r>
      <rPr>
        <b/>
        <sz val="12"/>
        <color indexed="8"/>
        <rFont val="Times New Roman"/>
        <family val="1"/>
      </rPr>
      <t>1230      </t>
    </r>
  </si>
  <si>
    <r>
      <t xml:space="preserve">   </t>
    </r>
    <r>
      <rPr>
        <b/>
        <sz val="12"/>
        <color indexed="8"/>
        <rFont val="Times New Roman"/>
        <family val="1"/>
      </rPr>
      <t>1231      </t>
    </r>
  </si>
  <si>
    <r>
      <t xml:space="preserve">   </t>
    </r>
    <r>
      <rPr>
        <b/>
        <sz val="12"/>
        <color indexed="8"/>
        <rFont val="Times New Roman"/>
        <family val="1"/>
      </rPr>
      <t>1232      </t>
    </r>
  </si>
  <si>
    <r>
      <t xml:space="preserve">   </t>
    </r>
    <r>
      <rPr>
        <b/>
        <sz val="12"/>
        <color indexed="8"/>
        <rFont val="Times New Roman"/>
        <family val="1"/>
      </rPr>
      <t>1233      </t>
    </r>
  </si>
  <si>
    <r>
      <t xml:space="preserve">   </t>
    </r>
    <r>
      <rPr>
        <b/>
        <sz val="12"/>
        <color indexed="8"/>
        <rFont val="Times New Roman"/>
        <family val="1"/>
      </rPr>
      <t>1234      </t>
    </r>
  </si>
  <si>
    <r>
      <t xml:space="preserve">   </t>
    </r>
    <r>
      <rPr>
        <b/>
        <sz val="12"/>
        <color indexed="8"/>
        <rFont val="Times New Roman"/>
        <family val="1"/>
      </rPr>
      <t>1235      </t>
    </r>
  </si>
  <si>
    <r>
      <t xml:space="preserve">   </t>
    </r>
    <r>
      <rPr>
        <b/>
        <sz val="12"/>
        <color indexed="8"/>
        <rFont val="Times New Roman"/>
        <family val="1"/>
      </rPr>
      <t>1236      </t>
    </r>
  </si>
  <si>
    <t>ЈП ПОСЛОВНИ ПРОСТОР ЗЕМУН</t>
  </si>
  <si>
    <t>ИНДРЕКТНИ БУЏЕТСКИ КОРИСНИК</t>
  </si>
  <si>
    <t>ИНДИРЕКТНИ БУЏЕТСКИ КОРИСНИК</t>
  </si>
  <si>
    <t xml:space="preserve">Индекс  трећи квартал/план2015
 период дд.мм.гг/ план текућа година </t>
  </si>
  <si>
    <t>ОВЛАШЋЕНО ЛИЦЕ</t>
  </si>
  <si>
    <t>ПЕТАР ЈАРИЋ</t>
  </si>
  <si>
    <t xml:space="preserve">ОВЛАШЋЕНО ЛИЦЕ </t>
  </si>
  <si>
    <t>у периоду од _01.01. до __31.03. 2016_. године</t>
  </si>
  <si>
    <t>Реали.
01.01-31.12.2015__.      Претходна година</t>
  </si>
  <si>
    <t>у периоду од _01.01. до__31.03.2016.</t>
  </si>
  <si>
    <t>Реализација 
01.01-31.12.2015__.      Претходна година</t>
  </si>
  <si>
    <t>на дан __31.03.__2016__ године</t>
  </si>
  <si>
    <t xml:space="preserve">Стање на дан 31.12.2015
</t>
  </si>
  <si>
    <t xml:space="preserve">Планирано стање 
на дан 31.12.2016 </t>
  </si>
  <si>
    <t>31.03.2016.</t>
  </si>
  <si>
    <t xml:space="preserve">Стање на дан 
31.12.2015__.
</t>
  </si>
  <si>
    <t xml:space="preserve">Планирано стање 
на дан 31.12.2016__. </t>
  </si>
  <si>
    <t>31.03.2016</t>
  </si>
  <si>
    <t>План за
01.01-31.12.2016_.             Текућа година</t>
  </si>
  <si>
    <t>период 31.03.2016.</t>
  </si>
  <si>
    <t>период 01.01. до 31.03.2016.</t>
  </si>
  <si>
    <t>План за 2016
01.01-31.12.2016_.             Текућа година</t>
  </si>
  <si>
    <r>
      <t xml:space="preserve">4001       </t>
    </r>
    <r>
      <rPr>
        <b/>
        <sz val="24"/>
        <rFont val="Times New Roman"/>
        <family val="1"/>
      </rPr>
      <t> </t>
    </r>
  </si>
  <si>
    <r>
      <t xml:space="preserve">4002       </t>
    </r>
    <r>
      <rPr>
        <b/>
        <sz val="24"/>
        <rFont val="Times New Roman"/>
        <family val="1"/>
      </rPr>
      <t> </t>
    </r>
  </si>
  <si>
    <r>
      <t xml:space="preserve">4003       </t>
    </r>
    <r>
      <rPr>
        <b/>
        <sz val="24"/>
        <rFont val="Times New Roman"/>
        <family val="1"/>
      </rPr>
      <t> </t>
    </r>
  </si>
  <si>
    <r>
      <t xml:space="preserve">4004       </t>
    </r>
    <r>
      <rPr>
        <b/>
        <sz val="24"/>
        <rFont val="Times New Roman"/>
        <family val="1"/>
      </rPr>
      <t> </t>
    </r>
  </si>
  <si>
    <r>
      <t xml:space="preserve">4008       </t>
    </r>
    <r>
      <rPr>
        <b/>
        <sz val="24"/>
        <rFont val="Times New Roman"/>
        <family val="1"/>
      </rPr>
      <t> </t>
    </r>
  </si>
  <si>
    <r>
      <t xml:space="preserve">4010       </t>
    </r>
    <r>
      <rPr>
        <b/>
        <sz val="24"/>
        <rFont val="Times New Roman"/>
        <family val="1"/>
      </rPr>
      <t> </t>
    </r>
  </si>
  <si>
    <r>
      <t xml:space="preserve">4017       </t>
    </r>
    <r>
      <rPr>
        <b/>
        <sz val="24"/>
        <rFont val="Times New Roman"/>
        <family val="1"/>
      </rPr>
      <t> </t>
    </r>
  </si>
  <si>
    <r>
      <t xml:space="preserve">4024       </t>
    </r>
    <r>
      <rPr>
        <b/>
        <sz val="24"/>
        <rFont val="Times New Roman"/>
        <family val="1"/>
      </rPr>
      <t> </t>
    </r>
  </si>
  <si>
    <r>
      <t xml:space="preserve">4031       </t>
    </r>
    <r>
      <rPr>
        <b/>
        <sz val="24"/>
        <rFont val="Times New Roman"/>
        <family val="1"/>
      </rPr>
      <t> </t>
    </r>
  </si>
  <si>
    <r>
      <t xml:space="preserve">4034       </t>
    </r>
    <r>
      <rPr>
        <b/>
        <sz val="24"/>
        <rFont val="Times New Roman"/>
        <family val="1"/>
      </rPr>
      <t> </t>
    </r>
  </si>
  <si>
    <r>
      <t xml:space="preserve">4041       </t>
    </r>
    <r>
      <rPr>
        <b/>
        <sz val="24"/>
        <rFont val="Times New Roman"/>
        <family val="1"/>
      </rPr>
      <t> </t>
    </r>
  </si>
  <si>
    <r>
      <t xml:space="preserve">4042       </t>
    </r>
    <r>
      <rPr>
        <b/>
        <sz val="24"/>
        <rFont val="Times New Roman"/>
        <family val="1"/>
      </rPr>
      <t> </t>
    </r>
  </si>
  <si>
    <r>
      <t xml:space="preserve">4047       </t>
    </r>
    <r>
      <rPr>
        <b/>
        <sz val="24"/>
        <rFont val="Times New Roman"/>
        <family val="1"/>
      </rPr>
      <t> </t>
    </r>
  </si>
  <si>
    <r>
      <t xml:space="preserve">4051       </t>
    </r>
    <r>
      <rPr>
        <b/>
        <sz val="24"/>
        <rFont val="Times New Roman"/>
        <family val="1"/>
      </rPr>
      <t> </t>
    </r>
  </si>
  <si>
    <r>
      <t xml:space="preserve">4052       </t>
    </r>
    <r>
      <rPr>
        <b/>
        <sz val="24"/>
        <rFont val="Times New Roman"/>
        <family val="1"/>
      </rPr>
      <t> </t>
    </r>
  </si>
  <si>
    <r>
      <t xml:space="preserve">4055       </t>
    </r>
    <r>
      <rPr>
        <b/>
        <sz val="24"/>
        <rFont val="Times New Roman"/>
        <family val="1"/>
      </rPr>
      <t> </t>
    </r>
  </si>
  <si>
    <r>
      <t xml:space="preserve">4058       </t>
    </r>
    <r>
      <rPr>
        <b/>
        <sz val="24"/>
        <rFont val="Times New Roman"/>
        <family val="1"/>
      </rPr>
      <t> </t>
    </r>
  </si>
  <si>
    <r>
      <t xml:space="preserve">4061       </t>
    </r>
    <r>
      <rPr>
        <b/>
        <sz val="24"/>
        <rFont val="Times New Roman"/>
        <family val="1"/>
      </rPr>
      <t> </t>
    </r>
  </si>
  <si>
    <r>
      <t xml:space="preserve">4062       </t>
    </r>
    <r>
      <rPr>
        <b/>
        <sz val="24"/>
        <rFont val="Times New Roman"/>
        <family val="1"/>
      </rPr>
      <t> </t>
    </r>
  </si>
  <si>
    <r>
      <t xml:space="preserve">4068       </t>
    </r>
    <r>
      <rPr>
        <b/>
        <sz val="24"/>
        <rFont val="Times New Roman"/>
        <family val="1"/>
      </rPr>
      <t> </t>
    </r>
  </si>
  <si>
    <r>
      <t xml:space="preserve">4073       </t>
    </r>
    <r>
      <rPr>
        <b/>
        <sz val="24"/>
        <rFont val="Times New Roman"/>
        <family val="1"/>
      </rPr>
      <t> </t>
    </r>
  </si>
  <si>
    <r>
      <t xml:space="preserve">4080       </t>
    </r>
    <r>
      <rPr>
        <b/>
        <sz val="24"/>
        <rFont val="Times New Roman"/>
        <family val="1"/>
      </rPr>
      <t> </t>
    </r>
  </si>
  <si>
    <r>
      <t xml:space="preserve">4083       </t>
    </r>
    <r>
      <rPr>
        <b/>
        <sz val="24"/>
        <rFont val="Times New Roman"/>
        <family val="1"/>
      </rPr>
      <t> </t>
    </r>
  </si>
  <si>
    <r>
      <t xml:space="preserve">4090       </t>
    </r>
    <r>
      <rPr>
        <b/>
        <sz val="24"/>
        <rFont val="Times New Roman"/>
        <family val="1"/>
      </rPr>
      <t> </t>
    </r>
  </si>
  <si>
    <r>
      <t xml:space="preserve">4091       </t>
    </r>
    <r>
      <rPr>
        <b/>
        <sz val="24"/>
        <rFont val="Times New Roman"/>
        <family val="1"/>
      </rPr>
      <t> </t>
    </r>
  </si>
  <si>
    <r>
      <t xml:space="preserve">4094       </t>
    </r>
    <r>
      <rPr>
        <b/>
        <sz val="24"/>
        <rFont val="Times New Roman"/>
        <family val="1"/>
      </rPr>
      <t> </t>
    </r>
  </si>
  <si>
    <r>
      <t xml:space="preserve">4095       </t>
    </r>
    <r>
      <rPr>
        <b/>
        <sz val="24"/>
        <rFont val="Times New Roman"/>
        <family val="1"/>
      </rPr>
      <t> </t>
    </r>
  </si>
  <si>
    <r>
      <t xml:space="preserve">4097       </t>
    </r>
    <r>
      <rPr>
        <b/>
        <sz val="24"/>
        <rFont val="Times New Roman"/>
        <family val="1"/>
      </rPr>
      <t> </t>
    </r>
  </si>
  <si>
    <r>
      <t xml:space="preserve">4098       </t>
    </r>
    <r>
      <rPr>
        <b/>
        <sz val="24"/>
        <rFont val="Times New Roman"/>
        <family val="1"/>
      </rPr>
      <t> </t>
    </r>
  </si>
  <si>
    <r>
      <t xml:space="preserve">4099       </t>
    </r>
    <r>
      <rPr>
        <b/>
        <sz val="24"/>
        <rFont val="Times New Roman"/>
        <family val="1"/>
      </rPr>
      <t> </t>
    </r>
  </si>
  <si>
    <r>
      <t xml:space="preserve">4101       </t>
    </r>
    <r>
      <rPr>
        <b/>
        <sz val="24"/>
        <rFont val="Times New Roman"/>
        <family val="1"/>
      </rPr>
      <t> </t>
    </r>
  </si>
  <si>
    <r>
      <t xml:space="preserve">4111       </t>
    </r>
    <r>
      <rPr>
        <b/>
        <sz val="24"/>
        <rFont val="Times New Roman"/>
        <family val="1"/>
      </rPr>
      <t> </t>
    </r>
  </si>
  <si>
    <r>
      <t xml:space="preserve">4114       </t>
    </r>
    <r>
      <rPr>
        <b/>
        <sz val="24"/>
        <rFont val="Times New Roman"/>
        <family val="1"/>
      </rPr>
      <t> </t>
    </r>
  </si>
  <si>
    <r>
      <t xml:space="preserve">4115       </t>
    </r>
    <r>
      <rPr>
        <b/>
        <sz val="24"/>
        <rFont val="Times New Roman"/>
        <family val="1"/>
      </rPr>
      <t> </t>
    </r>
  </si>
  <si>
    <r>
      <t xml:space="preserve">4117       </t>
    </r>
    <r>
      <rPr>
        <b/>
        <sz val="24"/>
        <rFont val="Times New Roman"/>
        <family val="1"/>
      </rPr>
      <t> </t>
    </r>
  </si>
  <si>
    <r>
      <t xml:space="preserve">4119       </t>
    </r>
    <r>
      <rPr>
        <b/>
        <sz val="24"/>
        <rFont val="Times New Roman"/>
        <family val="1"/>
      </rPr>
      <t> </t>
    </r>
  </si>
  <si>
    <r>
      <t xml:space="preserve">4120       </t>
    </r>
    <r>
      <rPr>
        <b/>
        <sz val="24"/>
        <rFont val="Times New Roman"/>
        <family val="1"/>
      </rPr>
      <t> </t>
    </r>
  </si>
  <si>
    <r>
      <t xml:space="preserve">4122       </t>
    </r>
    <r>
      <rPr>
        <b/>
        <sz val="24"/>
        <rFont val="Times New Roman"/>
        <family val="1"/>
      </rPr>
      <t> </t>
    </r>
  </si>
  <si>
    <r>
      <t xml:space="preserve">4123       </t>
    </r>
    <r>
      <rPr>
        <b/>
        <sz val="24"/>
        <rFont val="Times New Roman"/>
        <family val="1"/>
      </rPr>
      <t> </t>
    </r>
  </si>
  <si>
    <r>
      <t xml:space="preserve">4125       </t>
    </r>
    <r>
      <rPr>
        <b/>
        <sz val="24"/>
        <rFont val="Times New Roman"/>
        <family val="1"/>
      </rPr>
      <t> </t>
    </r>
  </si>
  <si>
    <r>
      <t xml:space="preserve">4127       </t>
    </r>
    <r>
      <rPr>
        <b/>
        <sz val="24"/>
        <rFont val="Times New Roman"/>
        <family val="1"/>
      </rPr>
      <t> </t>
    </r>
  </si>
  <si>
    <r>
      <t xml:space="preserve">4129       </t>
    </r>
    <r>
      <rPr>
        <b/>
        <sz val="24"/>
        <rFont val="Times New Roman"/>
        <family val="1"/>
      </rPr>
      <t> </t>
    </r>
  </si>
  <si>
    <r>
      <t xml:space="preserve">4130       </t>
    </r>
    <r>
      <rPr>
        <b/>
        <sz val="24"/>
        <rFont val="Times New Roman"/>
        <family val="1"/>
      </rPr>
      <t> </t>
    </r>
  </si>
  <si>
    <r>
      <t xml:space="preserve">4131       </t>
    </r>
    <r>
      <rPr>
        <b/>
        <sz val="24"/>
        <rFont val="Times New Roman"/>
        <family val="1"/>
      </rPr>
      <t> </t>
    </r>
  </si>
  <si>
    <r>
      <t xml:space="preserve">4140       </t>
    </r>
    <r>
      <rPr>
        <b/>
        <sz val="24"/>
        <rFont val="Times New Roman"/>
        <family val="1"/>
      </rPr>
      <t> </t>
    </r>
  </si>
  <si>
    <r>
      <t xml:space="preserve">4147       </t>
    </r>
    <r>
      <rPr>
        <b/>
        <sz val="24"/>
        <rFont val="Times New Roman"/>
        <family val="1"/>
      </rPr>
      <t> </t>
    </r>
  </si>
  <si>
    <r>
      <t xml:space="preserve">4149       </t>
    </r>
    <r>
      <rPr>
        <b/>
        <sz val="24"/>
        <rFont val="Times New Roman"/>
        <family val="1"/>
      </rPr>
      <t> </t>
    </r>
  </si>
  <si>
    <r>
      <t xml:space="preserve">4150       </t>
    </r>
    <r>
      <rPr>
        <b/>
        <sz val="24"/>
        <rFont val="Times New Roman"/>
        <family val="1"/>
      </rPr>
      <t> </t>
    </r>
  </si>
  <si>
    <r>
      <t xml:space="preserve">4152       </t>
    </r>
    <r>
      <rPr>
        <b/>
        <sz val="24"/>
        <rFont val="Times New Roman"/>
        <family val="1"/>
      </rPr>
      <t> </t>
    </r>
  </si>
  <si>
    <r>
      <t xml:space="preserve">4155       </t>
    </r>
    <r>
      <rPr>
        <b/>
        <sz val="24"/>
        <rFont val="Times New Roman"/>
        <family val="1"/>
      </rPr>
      <t> </t>
    </r>
  </si>
  <si>
    <r>
      <t xml:space="preserve">4164       </t>
    </r>
    <r>
      <rPr>
        <b/>
        <sz val="24"/>
        <rFont val="Times New Roman"/>
        <family val="1"/>
      </rPr>
      <t> </t>
    </r>
  </si>
  <si>
    <r>
      <t xml:space="preserve">4165       </t>
    </r>
    <r>
      <rPr>
        <b/>
        <sz val="24"/>
        <rFont val="Times New Roman"/>
        <family val="1"/>
      </rPr>
      <t> </t>
    </r>
  </si>
  <si>
    <r>
      <t xml:space="preserve">4166       </t>
    </r>
    <r>
      <rPr>
        <b/>
        <sz val="24"/>
        <rFont val="Times New Roman"/>
        <family val="1"/>
      </rPr>
      <t> </t>
    </r>
  </si>
  <si>
    <r>
      <t xml:space="preserve">4168       </t>
    </r>
    <r>
      <rPr>
        <b/>
        <sz val="24"/>
        <rFont val="Times New Roman"/>
        <family val="1"/>
      </rPr>
      <t> </t>
    </r>
  </si>
  <si>
    <r>
      <t xml:space="preserve">4172       </t>
    </r>
    <r>
      <rPr>
        <b/>
        <sz val="24"/>
        <rFont val="Times New Roman"/>
        <family val="1"/>
      </rPr>
      <t> </t>
    </r>
  </si>
  <si>
    <r>
      <t xml:space="preserve">4174       </t>
    </r>
    <r>
      <rPr>
        <b/>
        <sz val="24"/>
        <rFont val="Times New Roman"/>
        <family val="1"/>
      </rPr>
      <t> </t>
    </r>
  </si>
  <si>
    <r>
      <t xml:space="preserve">4186       </t>
    </r>
    <r>
      <rPr>
        <b/>
        <sz val="24"/>
        <rFont val="Times New Roman"/>
        <family val="1"/>
      </rPr>
      <t> </t>
    </r>
  </si>
  <si>
    <r>
      <t xml:space="preserve">4187       </t>
    </r>
    <r>
      <rPr>
        <b/>
        <sz val="24"/>
        <rFont val="Times New Roman"/>
        <family val="1"/>
      </rPr>
      <t> </t>
    </r>
  </si>
  <si>
    <r>
      <t xml:space="preserve">4195       </t>
    </r>
    <r>
      <rPr>
        <b/>
        <sz val="24"/>
        <rFont val="Times New Roman"/>
        <family val="1"/>
      </rPr>
      <t> </t>
    </r>
  </si>
  <si>
    <r>
      <t xml:space="preserve">4200       </t>
    </r>
    <r>
      <rPr>
        <b/>
        <sz val="24"/>
        <rFont val="Times New Roman"/>
        <family val="1"/>
      </rPr>
      <t> </t>
    </r>
  </si>
  <si>
    <r>
      <t xml:space="preserve">4209       </t>
    </r>
    <r>
      <rPr>
        <b/>
        <sz val="24"/>
        <rFont val="Times New Roman"/>
        <family val="1"/>
      </rPr>
      <t> </t>
    </r>
  </si>
  <si>
    <r>
      <t xml:space="preserve">4217       </t>
    </r>
    <r>
      <rPr>
        <b/>
        <sz val="24"/>
        <rFont val="Times New Roman"/>
        <family val="1"/>
      </rPr>
      <t> </t>
    </r>
  </si>
  <si>
    <r>
      <t xml:space="preserve">4220       </t>
    </r>
    <r>
      <rPr>
        <b/>
        <sz val="24"/>
        <rFont val="Times New Roman"/>
        <family val="1"/>
      </rPr>
      <t> </t>
    </r>
  </si>
  <si>
    <r>
      <t xml:space="preserve">4230       </t>
    </r>
    <r>
      <rPr>
        <b/>
        <sz val="24"/>
        <rFont val="Times New Roman"/>
        <family val="1"/>
      </rPr>
      <t> </t>
    </r>
  </si>
  <si>
    <r>
      <t xml:space="preserve">4231       </t>
    </r>
    <r>
      <rPr>
        <b/>
        <sz val="24"/>
        <rFont val="Times New Roman"/>
        <family val="1"/>
      </rPr>
      <t> </t>
    </r>
  </si>
  <si>
    <r>
      <t xml:space="preserve">4235       </t>
    </r>
    <r>
      <rPr>
        <b/>
        <sz val="24"/>
        <rFont val="Times New Roman"/>
        <family val="1"/>
      </rPr>
      <t> </t>
    </r>
  </si>
  <si>
    <r>
      <t xml:space="preserve">4237       </t>
    </r>
    <r>
      <rPr>
        <b/>
        <sz val="24"/>
        <rFont val="Times New Roman"/>
        <family val="1"/>
      </rPr>
      <t> </t>
    </r>
  </si>
  <si>
    <r>
      <t xml:space="preserve">4241       </t>
    </r>
    <r>
      <rPr>
        <b/>
        <sz val="24"/>
        <rFont val="Times New Roman"/>
        <family val="1"/>
      </rPr>
      <t> </t>
    </r>
  </si>
  <si>
    <r>
      <t xml:space="preserve">4242       </t>
    </r>
    <r>
      <rPr>
        <b/>
        <sz val="24"/>
        <rFont val="Times New Roman"/>
        <family val="1"/>
      </rPr>
      <t> </t>
    </r>
  </si>
  <si>
    <r>
      <t xml:space="preserve">4251       </t>
    </r>
    <r>
      <rPr>
        <b/>
        <sz val="24"/>
        <rFont val="Times New Roman"/>
        <family val="1"/>
      </rPr>
      <t> </t>
    </r>
  </si>
  <si>
    <r>
      <t xml:space="preserve">4258       </t>
    </r>
    <r>
      <rPr>
        <b/>
        <sz val="24"/>
        <rFont val="Times New Roman"/>
        <family val="1"/>
      </rPr>
      <t> </t>
    </r>
  </si>
  <si>
    <r>
      <t xml:space="preserve">4260       </t>
    </r>
    <r>
      <rPr>
        <b/>
        <sz val="24"/>
        <rFont val="Times New Roman"/>
        <family val="1"/>
      </rPr>
      <t> </t>
    </r>
  </si>
  <si>
    <r>
      <t xml:space="preserve">4264       </t>
    </r>
    <r>
      <rPr>
        <b/>
        <sz val="24"/>
        <rFont val="Times New Roman"/>
        <family val="1"/>
      </rPr>
      <t> </t>
    </r>
  </si>
  <si>
    <r>
      <t xml:space="preserve">4265       </t>
    </r>
    <r>
      <rPr>
        <b/>
        <sz val="24"/>
        <rFont val="Times New Roman"/>
        <family val="1"/>
      </rPr>
      <t> </t>
    </r>
  </si>
  <si>
    <r>
      <t xml:space="preserve">4268       </t>
    </r>
    <r>
      <rPr>
        <b/>
        <sz val="24"/>
        <rFont val="Times New Roman"/>
        <family val="1"/>
      </rPr>
      <t> </t>
    </r>
  </si>
  <si>
    <r>
      <t xml:space="preserve">4271       </t>
    </r>
    <r>
      <rPr>
        <b/>
        <sz val="24"/>
        <rFont val="Times New Roman"/>
        <family val="1"/>
      </rPr>
      <t> </t>
    </r>
  </si>
  <si>
    <r>
      <t xml:space="preserve">4274       </t>
    </r>
    <r>
      <rPr>
        <b/>
        <sz val="24"/>
        <rFont val="Times New Roman"/>
        <family val="1"/>
      </rPr>
      <t> </t>
    </r>
  </si>
  <si>
    <r>
      <t xml:space="preserve">4277       </t>
    </r>
    <r>
      <rPr>
        <b/>
        <sz val="24"/>
        <rFont val="Times New Roman"/>
        <family val="1"/>
      </rPr>
      <t> </t>
    </r>
  </si>
  <si>
    <r>
      <t xml:space="preserve">4278       </t>
    </r>
    <r>
      <rPr>
        <b/>
        <sz val="24"/>
        <rFont val="Times New Roman"/>
        <family val="1"/>
      </rPr>
      <t> </t>
    </r>
  </si>
  <si>
    <r>
      <t xml:space="preserve">4281       </t>
    </r>
    <r>
      <rPr>
        <b/>
        <sz val="24"/>
        <rFont val="Times New Roman"/>
        <family val="1"/>
      </rPr>
      <t> </t>
    </r>
  </si>
  <si>
    <r>
      <t xml:space="preserve">4284       </t>
    </r>
    <r>
      <rPr>
        <b/>
        <sz val="24"/>
        <rFont val="Times New Roman"/>
        <family val="1"/>
      </rPr>
      <t> </t>
    </r>
  </si>
  <si>
    <r>
      <t xml:space="preserve">4287       </t>
    </r>
    <r>
      <rPr>
        <b/>
        <sz val="24"/>
        <rFont val="Times New Roman"/>
        <family val="1"/>
      </rPr>
      <t> </t>
    </r>
  </si>
  <si>
    <r>
      <t xml:space="preserve">4290       </t>
    </r>
    <r>
      <rPr>
        <b/>
        <sz val="24"/>
        <rFont val="Times New Roman"/>
        <family val="1"/>
      </rPr>
      <t> </t>
    </r>
  </si>
  <si>
    <r>
      <t xml:space="preserve">4291       </t>
    </r>
    <r>
      <rPr>
        <b/>
        <sz val="24"/>
        <rFont val="Times New Roman"/>
        <family val="1"/>
      </rPr>
      <t> </t>
    </r>
  </si>
  <si>
    <r>
      <t xml:space="preserve">4301       </t>
    </r>
    <r>
      <rPr>
        <b/>
        <sz val="24"/>
        <rFont val="Times New Roman"/>
        <family val="1"/>
      </rPr>
      <t> </t>
    </r>
  </si>
  <si>
    <r>
      <t xml:space="preserve">4302       </t>
    </r>
    <r>
      <rPr>
        <b/>
        <sz val="24"/>
        <rFont val="Times New Roman"/>
        <family val="1"/>
      </rPr>
      <t> </t>
    </r>
  </si>
  <si>
    <r>
      <t xml:space="preserve">4305       </t>
    </r>
    <r>
      <rPr>
        <b/>
        <sz val="24"/>
        <rFont val="Times New Roman"/>
        <family val="1"/>
      </rPr>
      <t> </t>
    </r>
  </si>
  <si>
    <r>
      <t xml:space="preserve">4310       </t>
    </r>
    <r>
      <rPr>
        <b/>
        <sz val="24"/>
        <rFont val="Times New Roman"/>
        <family val="1"/>
      </rPr>
      <t> </t>
    </r>
  </si>
  <si>
    <r>
      <t xml:space="preserve">4312       </t>
    </r>
    <r>
      <rPr>
        <b/>
        <sz val="24"/>
        <rFont val="Times New Roman"/>
        <family val="1"/>
      </rPr>
      <t> </t>
    </r>
  </si>
  <si>
    <r>
      <t xml:space="preserve">4315       </t>
    </r>
    <r>
      <rPr>
        <b/>
        <sz val="24"/>
        <rFont val="Times New Roman"/>
        <family val="1"/>
      </rPr>
      <t> </t>
    </r>
  </si>
  <si>
    <r>
      <t xml:space="preserve">4319       </t>
    </r>
    <r>
      <rPr>
        <b/>
        <sz val="24"/>
        <rFont val="Times New Roman"/>
        <family val="1"/>
      </rPr>
      <t> </t>
    </r>
  </si>
  <si>
    <r>
      <t xml:space="preserve">4321       </t>
    </r>
    <r>
      <rPr>
        <b/>
        <sz val="24"/>
        <rFont val="Times New Roman"/>
        <family val="1"/>
      </rPr>
      <t> </t>
    </r>
  </si>
  <si>
    <r>
      <t xml:space="preserve">4322       </t>
    </r>
    <r>
      <rPr>
        <b/>
        <sz val="24"/>
        <rFont val="Times New Roman"/>
        <family val="1"/>
      </rPr>
      <t> </t>
    </r>
  </si>
  <si>
    <r>
      <t xml:space="preserve">4323       </t>
    </r>
    <r>
      <rPr>
        <b/>
        <sz val="24"/>
        <rFont val="Times New Roman"/>
        <family val="1"/>
      </rPr>
      <t> </t>
    </r>
  </si>
  <si>
    <r>
      <t xml:space="preserve">4328       </t>
    </r>
    <r>
      <rPr>
        <b/>
        <sz val="24"/>
        <rFont val="Times New Roman"/>
        <family val="1"/>
      </rPr>
      <t> </t>
    </r>
  </si>
  <si>
    <r>
      <t xml:space="preserve">4338       </t>
    </r>
    <r>
      <rPr>
        <b/>
        <sz val="24"/>
        <rFont val="Times New Roman"/>
        <family val="1"/>
      </rPr>
      <t> </t>
    </r>
  </si>
  <si>
    <r>
      <t xml:space="preserve">4341       </t>
    </r>
    <r>
      <rPr>
        <b/>
        <sz val="24"/>
        <rFont val="Times New Roman"/>
        <family val="1"/>
      </rPr>
      <t> </t>
    </r>
  </si>
  <si>
    <r>
      <t xml:space="preserve">4342       </t>
    </r>
    <r>
      <rPr>
        <b/>
        <sz val="24"/>
        <rFont val="Times New Roman"/>
        <family val="1"/>
      </rPr>
      <t> </t>
    </r>
  </si>
  <si>
    <r>
      <t xml:space="preserve">4344       </t>
    </r>
    <r>
      <rPr>
        <b/>
        <sz val="24"/>
        <rFont val="Times New Roman"/>
        <family val="1"/>
      </rPr>
      <t> </t>
    </r>
  </si>
  <si>
    <r>
      <t xml:space="preserve">4349       </t>
    </r>
    <r>
      <rPr>
        <b/>
        <sz val="24"/>
        <rFont val="Times New Roman"/>
        <family val="1"/>
      </rPr>
      <t> </t>
    </r>
  </si>
  <si>
    <r>
      <t xml:space="preserve">4350       </t>
    </r>
    <r>
      <rPr>
        <b/>
        <sz val="24"/>
        <rFont val="Times New Roman"/>
        <family val="1"/>
      </rPr>
      <t> </t>
    </r>
  </si>
  <si>
    <r>
      <t xml:space="preserve">4352       </t>
    </r>
    <r>
      <rPr>
        <b/>
        <sz val="24"/>
        <rFont val="Times New Roman"/>
        <family val="1"/>
      </rPr>
      <t> </t>
    </r>
  </si>
  <si>
    <r>
      <t xml:space="preserve">4353       </t>
    </r>
    <r>
      <rPr>
        <b/>
        <sz val="24"/>
        <rFont val="Times New Roman"/>
        <family val="1"/>
      </rPr>
      <t> </t>
    </r>
  </si>
  <si>
    <r>
      <t xml:space="preserve">4355       </t>
    </r>
    <r>
      <rPr>
        <b/>
        <sz val="24"/>
        <rFont val="Times New Roman"/>
        <family val="1"/>
      </rPr>
      <t> </t>
    </r>
  </si>
  <si>
    <r>
      <t xml:space="preserve">4357       </t>
    </r>
    <r>
      <rPr>
        <b/>
        <sz val="24"/>
        <rFont val="Times New Roman"/>
        <family val="1"/>
      </rPr>
      <t> </t>
    </r>
  </si>
  <si>
    <r>
      <t xml:space="preserve">4359       </t>
    </r>
    <r>
      <rPr>
        <b/>
        <sz val="24"/>
        <rFont val="Times New Roman"/>
        <family val="1"/>
      </rPr>
      <t> </t>
    </r>
  </si>
  <si>
    <r>
      <t xml:space="preserve">4360       </t>
    </r>
    <r>
      <rPr>
        <b/>
        <sz val="24"/>
        <rFont val="Times New Roman"/>
        <family val="1"/>
      </rPr>
      <t> </t>
    </r>
  </si>
  <si>
    <r>
      <t xml:space="preserve">4361       </t>
    </r>
    <r>
      <rPr>
        <b/>
        <sz val="24"/>
        <rFont val="Times New Roman"/>
        <family val="1"/>
      </rPr>
      <t> </t>
    </r>
  </si>
  <si>
    <r>
      <t xml:space="preserve">4371       </t>
    </r>
    <r>
      <rPr>
        <b/>
        <sz val="24"/>
        <rFont val="Times New Roman"/>
        <family val="1"/>
      </rPr>
      <t> </t>
    </r>
  </si>
  <si>
    <r>
      <t xml:space="preserve">4379       </t>
    </r>
    <r>
      <rPr>
        <b/>
        <sz val="24"/>
        <rFont val="Times New Roman"/>
        <family val="1"/>
      </rPr>
      <t> </t>
    </r>
  </si>
  <si>
    <r>
      <t xml:space="preserve">4381       </t>
    </r>
    <r>
      <rPr>
        <b/>
        <sz val="24"/>
        <rFont val="Times New Roman"/>
        <family val="1"/>
      </rPr>
      <t> </t>
    </r>
  </si>
  <si>
    <r>
      <t xml:space="preserve">4382       </t>
    </r>
    <r>
      <rPr>
        <b/>
        <sz val="24"/>
        <rFont val="Times New Roman"/>
        <family val="1"/>
      </rPr>
      <t> </t>
    </r>
  </si>
  <si>
    <r>
      <t xml:space="preserve">4384       </t>
    </r>
    <r>
      <rPr>
        <b/>
        <sz val="24"/>
        <rFont val="Times New Roman"/>
        <family val="1"/>
      </rPr>
      <t> </t>
    </r>
  </si>
  <si>
    <r>
      <t xml:space="preserve">4387       </t>
    </r>
    <r>
      <rPr>
        <b/>
        <sz val="24"/>
        <rFont val="Times New Roman"/>
        <family val="1"/>
      </rPr>
      <t> </t>
    </r>
  </si>
  <si>
    <r>
      <t xml:space="preserve">4402       </t>
    </r>
    <r>
      <rPr>
        <b/>
        <sz val="24"/>
        <rFont val="Times New Roman"/>
        <family val="1"/>
      </rPr>
      <t> </t>
    </r>
  </si>
  <si>
    <r>
      <t xml:space="preserve">4403       </t>
    </r>
    <r>
      <rPr>
        <b/>
        <sz val="24"/>
        <rFont val="Times New Roman"/>
        <family val="1"/>
      </rPr>
      <t> </t>
    </r>
  </si>
  <si>
    <r>
      <t xml:space="preserve">4404       </t>
    </r>
    <r>
      <rPr>
        <b/>
        <sz val="24"/>
        <rFont val="Times New Roman"/>
        <family val="1"/>
      </rPr>
      <t> </t>
    </r>
  </si>
  <si>
    <r>
      <t xml:space="preserve">4405       </t>
    </r>
    <r>
      <rPr>
        <b/>
        <sz val="24"/>
        <rFont val="Times New Roman"/>
        <family val="1"/>
      </rPr>
      <t> </t>
    </r>
  </si>
  <si>
    <r>
      <t xml:space="preserve">4407       </t>
    </r>
    <r>
      <rPr>
        <b/>
        <sz val="24"/>
        <rFont val="Times New Roman"/>
        <family val="1"/>
      </rPr>
      <t> </t>
    </r>
  </si>
  <si>
    <r>
      <t xml:space="preserve">4410       </t>
    </r>
    <r>
      <rPr>
        <b/>
        <sz val="24"/>
        <rFont val="Times New Roman"/>
        <family val="1"/>
      </rPr>
      <t> </t>
    </r>
  </si>
  <si>
    <r>
      <t xml:space="preserve">4411       </t>
    </r>
    <r>
      <rPr>
        <b/>
        <sz val="24"/>
        <rFont val="Times New Roman"/>
        <family val="1"/>
      </rPr>
      <t> </t>
    </r>
  </si>
  <si>
    <t>НОВЧАНИ  ПРИЛИВИ (4002 + 4097 + 4122)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</si>
</sst>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[$-281A]d\.\ mmmm\ yyyy"/>
  </numFmts>
  <fonts count="5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52" fillId="32" borderId="0" xfId="0" applyFont="1" applyFill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52" fillId="0" borderId="0" xfId="0" applyNumberFormat="1" applyFont="1" applyAlignment="1">
      <alignment/>
    </xf>
    <xf numFmtId="2" fontId="9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55" fillId="0" borderId="0" xfId="0" applyFont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3" fontId="55" fillId="0" borderId="12" xfId="0" applyNumberFormat="1" applyFont="1" applyBorder="1" applyAlignment="1">
      <alignment vertical="center" wrapText="1"/>
    </xf>
    <xf numFmtId="3" fontId="54" fillId="0" borderId="12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right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3" fontId="54" fillId="0" borderId="12" xfId="0" applyNumberFormat="1" applyFont="1" applyBorder="1" applyAlignment="1">
      <alignment vertical="center" wrapText="1"/>
    </xf>
    <xf numFmtId="0" fontId="55" fillId="0" borderId="12" xfId="0" applyFont="1" applyBorder="1" applyAlignment="1">
      <alignment horizontal="right" vertical="center" wrapText="1"/>
    </xf>
    <xf numFmtId="3" fontId="9" fillId="0" borderId="0" xfId="0" applyNumberFormat="1" applyFont="1" applyAlignment="1">
      <alignment/>
    </xf>
    <xf numFmtId="3" fontId="1" fillId="0" borderId="12" xfId="0" applyNumberFormat="1" applyFont="1" applyFill="1" applyBorder="1" applyAlignment="1">
      <alignment horizontal="center" wrapText="1"/>
    </xf>
    <xf numFmtId="0" fontId="55" fillId="0" borderId="12" xfId="0" applyFont="1" applyBorder="1" applyAlignment="1">
      <alignment horizontal="center" vertical="center" wrapText="1"/>
    </xf>
    <xf numFmtId="3" fontId="55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3" fontId="55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/>
    </xf>
    <xf numFmtId="0" fontId="52" fillId="33" borderId="0" xfId="0" applyFont="1" applyFill="1" applyAlignment="1">
      <alignment/>
    </xf>
    <xf numFmtId="0" fontId="52" fillId="34" borderId="0" xfId="0" applyFont="1" applyFill="1" applyAlignment="1">
      <alignment/>
    </xf>
    <xf numFmtId="0" fontId="0" fillId="34" borderId="0" xfId="0" applyFill="1" applyAlignment="1">
      <alignment/>
    </xf>
    <xf numFmtId="0" fontId="52" fillId="35" borderId="0" xfId="0" applyFont="1" applyFill="1" applyAlignment="1">
      <alignment/>
    </xf>
    <xf numFmtId="4" fontId="0" fillId="0" borderId="0" xfId="0" applyNumberFormat="1" applyAlignment="1">
      <alignment vertical="center"/>
    </xf>
    <xf numFmtId="1" fontId="0" fillId="0" borderId="0" xfId="62" applyNumberFormat="1" applyFont="1" applyAlignment="1">
      <alignment/>
    </xf>
    <xf numFmtId="3" fontId="0" fillId="0" borderId="0" xfId="0" applyNumberFormat="1" applyAlignment="1">
      <alignment vertical="center"/>
    </xf>
    <xf numFmtId="3" fontId="52" fillId="35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52" fillId="0" borderId="0" xfId="0" applyNumberFormat="1" applyFont="1" applyAlignment="1">
      <alignment/>
    </xf>
    <xf numFmtId="4" fontId="52" fillId="32" borderId="0" xfId="0" applyNumberFormat="1" applyFont="1" applyFill="1" applyAlignment="1">
      <alignment/>
    </xf>
    <xf numFmtId="4" fontId="52" fillId="35" borderId="0" xfId="0" applyNumberFormat="1" applyFont="1" applyFill="1" applyAlignment="1">
      <alignment/>
    </xf>
    <xf numFmtId="4" fontId="52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4" fontId="52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0" fontId="55" fillId="0" borderId="12" xfId="0" applyFont="1" applyBorder="1" applyAlignment="1">
      <alignment horizontal="right" vertical="center" wrapText="1"/>
    </xf>
    <xf numFmtId="3" fontId="55" fillId="0" borderId="12" xfId="0" applyNumberFormat="1" applyFont="1" applyBorder="1" applyAlignment="1">
      <alignment vertical="center" wrapText="1"/>
    </xf>
    <xf numFmtId="3" fontId="54" fillId="0" borderId="12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1" fontId="27" fillId="0" borderId="0" xfId="0" applyNumberFormat="1" applyFont="1" applyAlignment="1">
      <alignment/>
    </xf>
    <xf numFmtId="1" fontId="27" fillId="0" borderId="0" xfId="62" applyNumberFormat="1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1" fontId="28" fillId="0" borderId="0" xfId="0" applyNumberFormat="1" applyFont="1" applyAlignment="1">
      <alignment/>
    </xf>
    <xf numFmtId="1" fontId="28" fillId="0" borderId="0" xfId="62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wrapText="1"/>
    </xf>
    <xf numFmtId="0" fontId="28" fillId="0" borderId="13" xfId="0" applyFont="1" applyFill="1" applyBorder="1" applyAlignment="1">
      <alignment horizontal="center" vertical="center" wrapText="1"/>
    </xf>
    <xf numFmtId="1" fontId="28" fillId="0" borderId="19" xfId="62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1" fontId="28" fillId="0" borderId="20" xfId="62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1" fontId="28" fillId="0" borderId="20" xfId="0" applyNumberFormat="1" applyFont="1" applyFill="1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center" wrapText="1"/>
    </xf>
    <xf numFmtId="3" fontId="28" fillId="0" borderId="12" xfId="0" applyNumberFormat="1" applyFont="1" applyBorder="1" applyAlignment="1">
      <alignment horizontal="center" wrapText="1"/>
    </xf>
    <xf numFmtId="3" fontId="28" fillId="0" borderId="11" xfId="0" applyNumberFormat="1" applyFont="1" applyFill="1" applyBorder="1" applyAlignment="1">
      <alignment vertical="center" wrapText="1"/>
    </xf>
    <xf numFmtId="3" fontId="28" fillId="0" borderId="12" xfId="0" applyNumberFormat="1" applyFont="1" applyFill="1" applyBorder="1" applyAlignment="1">
      <alignment horizontal="center" vertical="center" wrapText="1"/>
    </xf>
    <xf numFmtId="3" fontId="28" fillId="0" borderId="26" xfId="0" applyNumberFormat="1" applyFont="1" applyFill="1" applyBorder="1" applyAlignment="1">
      <alignment horizontal="center" vertical="center" wrapText="1"/>
    </xf>
    <xf numFmtId="3" fontId="28" fillId="0" borderId="20" xfId="0" applyNumberFormat="1" applyFont="1" applyFill="1" applyBorder="1" applyAlignment="1">
      <alignment vertical="center" wrapText="1"/>
    </xf>
    <xf numFmtId="1" fontId="28" fillId="0" borderId="12" xfId="62" applyNumberFormat="1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1" fontId="28" fillId="0" borderId="27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3" fontId="29" fillId="0" borderId="25" xfId="0" applyNumberFormat="1" applyFont="1" applyBorder="1" applyAlignment="1">
      <alignment horizontal="right" vertical="center" wrapText="1"/>
    </xf>
    <xf numFmtId="3" fontId="28" fillId="0" borderId="12" xfId="0" applyNumberFormat="1" applyFont="1" applyBorder="1" applyAlignment="1">
      <alignment horizontal="right" vertical="center" wrapText="1"/>
    </xf>
    <xf numFmtId="3" fontId="29" fillId="0" borderId="12" xfId="0" applyNumberFormat="1" applyFont="1" applyBorder="1" applyAlignment="1">
      <alignment horizontal="right" vertical="center" wrapText="1"/>
    </xf>
    <xf numFmtId="3" fontId="29" fillId="0" borderId="12" xfId="0" applyNumberFormat="1" applyFont="1" applyBorder="1" applyAlignment="1">
      <alignment horizontal="right" vertical="center" wrapText="1"/>
    </xf>
    <xf numFmtId="1" fontId="28" fillId="0" borderId="12" xfId="62" applyNumberFormat="1" applyFont="1" applyBorder="1" applyAlignment="1">
      <alignment horizontal="right" vertical="center" wrapText="1"/>
    </xf>
    <xf numFmtId="3" fontId="28" fillId="0" borderId="12" xfId="0" applyNumberFormat="1" applyFont="1" applyBorder="1" applyAlignment="1">
      <alignment horizontal="right" vertical="center" wrapText="1"/>
    </xf>
    <xf numFmtId="1" fontId="28" fillId="0" borderId="27" xfId="0" applyNumberFormat="1" applyFont="1" applyBorder="1" applyAlignment="1">
      <alignment horizontal="right" vertical="center" wrapText="1"/>
    </xf>
    <xf numFmtId="3" fontId="29" fillId="0" borderId="25" xfId="0" applyNumberFormat="1" applyFont="1" applyBorder="1" applyAlignment="1">
      <alignment horizontal="right" vertical="center" wrapText="1"/>
    </xf>
    <xf numFmtId="1" fontId="29" fillId="0" borderId="15" xfId="62" applyNumberFormat="1" applyFont="1" applyBorder="1" applyAlignment="1">
      <alignment horizontal="right" wrapText="1"/>
    </xf>
    <xf numFmtId="3" fontId="29" fillId="0" borderId="15" xfId="0" applyNumberFormat="1" applyFont="1" applyBorder="1" applyAlignment="1">
      <alignment horizontal="right" wrapText="1"/>
    </xf>
    <xf numFmtId="1" fontId="29" fillId="0" borderId="28" xfId="0" applyNumberFormat="1" applyFont="1" applyBorder="1" applyAlignment="1">
      <alignment horizontal="right" wrapText="1"/>
    </xf>
    <xf numFmtId="1" fontId="29" fillId="0" borderId="11" xfId="62" applyNumberFormat="1" applyFont="1" applyBorder="1" applyAlignment="1">
      <alignment horizontal="right" wrapText="1"/>
    </xf>
    <xf numFmtId="3" fontId="29" fillId="0" borderId="11" xfId="0" applyNumberFormat="1" applyFont="1" applyBorder="1" applyAlignment="1">
      <alignment horizontal="right" wrapText="1"/>
    </xf>
    <xf numFmtId="1" fontId="29" fillId="0" borderId="20" xfId="0" applyNumberFormat="1" applyFont="1" applyBorder="1" applyAlignment="1">
      <alignment horizontal="right" wrapText="1"/>
    </xf>
    <xf numFmtId="1" fontId="29" fillId="0" borderId="12" xfId="62" applyNumberFormat="1" applyFont="1" applyBorder="1" applyAlignment="1">
      <alignment horizontal="right" wrapText="1"/>
    </xf>
    <xf numFmtId="3" fontId="29" fillId="0" borderId="12" xfId="0" applyNumberFormat="1" applyFont="1" applyBorder="1" applyAlignment="1">
      <alignment horizontal="right" wrapText="1"/>
    </xf>
    <xf numFmtId="1" fontId="29" fillId="0" borderId="27" xfId="0" applyNumberFormat="1" applyFont="1" applyBorder="1" applyAlignment="1">
      <alignment horizontal="right" wrapText="1"/>
    </xf>
    <xf numFmtId="1" fontId="27" fillId="0" borderId="12" xfId="62" applyNumberFormat="1" applyFont="1" applyBorder="1" applyAlignment="1">
      <alignment horizontal="right" vertical="center"/>
    </xf>
    <xf numFmtId="3" fontId="27" fillId="0" borderId="12" xfId="0" applyNumberFormat="1" applyFont="1" applyBorder="1" applyAlignment="1">
      <alignment horizontal="right" vertical="center"/>
    </xf>
    <xf numFmtId="1" fontId="27" fillId="0" borderId="27" xfId="0" applyNumberFormat="1" applyFont="1" applyBorder="1" applyAlignment="1">
      <alignment horizontal="right" vertical="center"/>
    </xf>
    <xf numFmtId="1" fontId="27" fillId="0" borderId="15" xfId="62" applyNumberFormat="1" applyFont="1" applyBorder="1" applyAlignment="1">
      <alignment horizontal="right" vertical="center"/>
    </xf>
    <xf numFmtId="3" fontId="27" fillId="0" borderId="15" xfId="0" applyNumberFormat="1" applyFont="1" applyBorder="1" applyAlignment="1">
      <alignment horizontal="right" vertical="center"/>
    </xf>
    <xf numFmtId="1" fontId="27" fillId="0" borderId="28" xfId="0" applyNumberFormat="1" applyFont="1" applyBorder="1" applyAlignment="1">
      <alignment horizontal="right" vertical="center"/>
    </xf>
    <xf numFmtId="1" fontId="27" fillId="0" borderId="11" xfId="62" applyNumberFormat="1" applyFont="1" applyBorder="1" applyAlignment="1">
      <alignment horizontal="right" vertical="center"/>
    </xf>
    <xf numFmtId="3" fontId="27" fillId="0" borderId="11" xfId="0" applyNumberFormat="1" applyFont="1" applyBorder="1" applyAlignment="1">
      <alignment horizontal="right" vertical="center"/>
    </xf>
    <xf numFmtId="1" fontId="27" fillId="0" borderId="20" xfId="0" applyNumberFormat="1" applyFont="1" applyBorder="1" applyAlignment="1">
      <alignment horizontal="right" vertical="center"/>
    </xf>
    <xf numFmtId="3" fontId="29" fillId="0" borderId="29" xfId="0" applyNumberFormat="1" applyFont="1" applyBorder="1" applyAlignment="1">
      <alignment horizontal="right" vertical="center" wrapText="1"/>
    </xf>
    <xf numFmtId="3" fontId="28" fillId="0" borderId="30" xfId="0" applyNumberFormat="1" applyFont="1" applyBorder="1" applyAlignment="1">
      <alignment horizontal="right" vertical="center" wrapText="1"/>
    </xf>
    <xf numFmtId="3" fontId="29" fillId="0" borderId="30" xfId="0" applyNumberFormat="1" applyFont="1" applyBorder="1" applyAlignment="1">
      <alignment horizontal="right" vertical="center" wrapText="1"/>
    </xf>
    <xf numFmtId="1" fontId="27" fillId="0" borderId="31" xfId="62" applyNumberFormat="1" applyFont="1" applyBorder="1" applyAlignment="1">
      <alignment horizontal="right" vertical="center"/>
    </xf>
    <xf numFmtId="3" fontId="27" fillId="0" borderId="31" xfId="0" applyNumberFormat="1" applyFont="1" applyBorder="1" applyAlignment="1">
      <alignment horizontal="right" vertical="center"/>
    </xf>
    <xf numFmtId="1" fontId="27" fillId="0" borderId="32" xfId="0" applyNumberFormat="1" applyFont="1" applyBorder="1" applyAlignment="1">
      <alignment horizontal="right" vertical="center"/>
    </xf>
    <xf numFmtId="0" fontId="29" fillId="0" borderId="0" xfId="0" applyFont="1" applyAlignment="1">
      <alignment wrapText="1"/>
    </xf>
    <xf numFmtId="1" fontId="29" fillId="0" borderId="0" xfId="0" applyNumberFormat="1" applyFont="1" applyAlignment="1">
      <alignment wrapText="1"/>
    </xf>
    <xf numFmtId="0" fontId="29" fillId="0" borderId="0" xfId="0" applyFont="1" applyAlignment="1">
      <alignment/>
    </xf>
    <xf numFmtId="3" fontId="30" fillId="0" borderId="0" xfId="0" applyNumberFormat="1" applyFont="1" applyAlignment="1" applyProtection="1">
      <alignment horizontal="right" vertical="center"/>
      <protection/>
    </xf>
    <xf numFmtId="0" fontId="30" fillId="0" borderId="0" xfId="0" applyFont="1" applyAlignment="1">
      <alignment/>
    </xf>
    <xf numFmtId="1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32" fillId="0" borderId="0" xfId="0" applyNumberFormat="1" applyFont="1" applyAlignment="1">
      <alignment horizontal="center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2" fillId="0" borderId="13" xfId="0" applyFont="1" applyFill="1" applyBorder="1" applyAlignment="1">
      <alignment horizontal="right" vertical="center" wrapText="1"/>
    </xf>
    <xf numFmtId="0" fontId="32" fillId="0" borderId="23" xfId="0" applyFont="1" applyFill="1" applyBorder="1" applyAlignment="1">
      <alignment horizontal="right" vertical="center" wrapText="1"/>
    </xf>
    <xf numFmtId="0" fontId="32" fillId="0" borderId="24" xfId="0" applyFont="1" applyFill="1" applyBorder="1" applyAlignment="1">
      <alignment horizontal="right" vertical="center" wrapText="1"/>
    </xf>
    <xf numFmtId="1" fontId="32" fillId="0" borderId="19" xfId="0" applyNumberFormat="1" applyFont="1" applyFill="1" applyBorder="1" applyAlignment="1">
      <alignment horizontal="right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right" vertical="center" wrapText="1"/>
    </xf>
    <xf numFmtId="0" fontId="32" fillId="0" borderId="12" xfId="0" applyFont="1" applyFill="1" applyBorder="1" applyAlignment="1">
      <alignment horizontal="right" vertical="center" wrapText="1"/>
    </xf>
    <xf numFmtId="0" fontId="32" fillId="0" borderId="26" xfId="0" applyFont="1" applyFill="1" applyBorder="1" applyAlignment="1">
      <alignment horizontal="right" vertical="center" wrapText="1"/>
    </xf>
    <xf numFmtId="1" fontId="32" fillId="0" borderId="20" xfId="0" applyNumberFormat="1" applyFont="1" applyFill="1" applyBorder="1" applyAlignment="1">
      <alignment horizontal="right" vertical="center" wrapText="1"/>
    </xf>
    <xf numFmtId="1" fontId="32" fillId="36" borderId="25" xfId="0" applyNumberFormat="1" applyFont="1" applyFill="1" applyBorder="1" applyAlignment="1" applyProtection="1">
      <alignment horizontal="center" vertical="center" wrapText="1"/>
      <protection/>
    </xf>
    <xf numFmtId="0" fontId="32" fillId="36" borderId="12" xfId="0" applyFont="1" applyFill="1" applyBorder="1" applyAlignment="1" applyProtection="1">
      <alignment horizontal="center" vertical="center" wrapText="1"/>
      <protection/>
    </xf>
    <xf numFmtId="0" fontId="32" fillId="36" borderId="12" xfId="0" applyFont="1" applyFill="1" applyBorder="1" applyAlignment="1" applyProtection="1">
      <alignment vertical="center" wrapText="1"/>
      <protection/>
    </xf>
    <xf numFmtId="3" fontId="32" fillId="0" borderId="12" xfId="0" applyNumberFormat="1" applyFont="1" applyBorder="1" applyAlignment="1">
      <alignment horizontal="right" vertical="center" wrapText="1"/>
    </xf>
    <xf numFmtId="1" fontId="32" fillId="0" borderId="27" xfId="0" applyNumberFormat="1" applyFont="1" applyBorder="1" applyAlignment="1">
      <alignment horizontal="right" vertical="center" wrapText="1"/>
    </xf>
    <xf numFmtId="3" fontId="33" fillId="0" borderId="12" xfId="0" applyNumberFormat="1" applyFont="1" applyBorder="1" applyAlignment="1">
      <alignment horizontal="right" wrapText="1"/>
    </xf>
    <xf numFmtId="3" fontId="33" fillId="0" borderId="15" xfId="0" applyNumberFormat="1" applyFont="1" applyBorder="1" applyAlignment="1">
      <alignment horizontal="right" wrapText="1"/>
    </xf>
    <xf numFmtId="1" fontId="33" fillId="0" borderId="28" xfId="0" applyNumberFormat="1" applyFont="1" applyBorder="1" applyAlignment="1">
      <alignment horizontal="right" wrapText="1"/>
    </xf>
    <xf numFmtId="3" fontId="30" fillId="0" borderId="12" xfId="0" applyNumberFormat="1" applyFont="1" applyBorder="1" applyAlignment="1">
      <alignment horizontal="right"/>
    </xf>
    <xf numFmtId="3" fontId="33" fillId="0" borderId="11" xfId="0" applyNumberFormat="1" applyFont="1" applyBorder="1" applyAlignment="1">
      <alignment horizontal="right" wrapText="1"/>
    </xf>
    <xf numFmtId="1" fontId="33" fillId="0" borderId="20" xfId="0" applyNumberFormat="1" applyFont="1" applyBorder="1" applyAlignment="1">
      <alignment horizontal="right" wrapText="1"/>
    </xf>
    <xf numFmtId="1" fontId="32" fillId="37" borderId="25" xfId="0" applyNumberFormat="1" applyFont="1" applyFill="1" applyBorder="1" applyAlignment="1" applyProtection="1">
      <alignment horizontal="center" vertical="center" wrapText="1"/>
      <protection/>
    </xf>
    <xf numFmtId="0" fontId="32" fillId="37" borderId="12" xfId="0" applyFont="1" applyFill="1" applyBorder="1" applyAlignment="1" applyProtection="1">
      <alignment horizontal="center" vertical="center" wrapText="1"/>
      <protection/>
    </xf>
    <xf numFmtId="0" fontId="32" fillId="37" borderId="12" xfId="0" applyFont="1" applyFill="1" applyBorder="1" applyAlignment="1" applyProtection="1">
      <alignment vertical="center" wrapText="1"/>
      <protection/>
    </xf>
    <xf numFmtId="1" fontId="32" fillId="0" borderId="25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vertical="center" wrapText="1"/>
      <protection/>
    </xf>
    <xf numFmtId="3" fontId="33" fillId="0" borderId="12" xfId="0" applyNumberFormat="1" applyFont="1" applyBorder="1" applyAlignment="1">
      <alignment horizontal="right" wrapText="1"/>
    </xf>
    <xf numFmtId="1" fontId="33" fillId="0" borderId="27" xfId="0" applyNumberFormat="1" applyFont="1" applyBorder="1" applyAlignment="1">
      <alignment horizontal="right" wrapText="1"/>
    </xf>
    <xf numFmtId="3" fontId="32" fillId="0" borderId="12" xfId="0" applyNumberFormat="1" applyFont="1" applyBorder="1" applyAlignment="1">
      <alignment horizontal="right" wrapText="1"/>
    </xf>
    <xf numFmtId="3" fontId="32" fillId="0" borderId="15" xfId="0" applyNumberFormat="1" applyFont="1" applyBorder="1" applyAlignment="1">
      <alignment horizontal="right" wrapText="1"/>
    </xf>
    <xf numFmtId="1" fontId="32" fillId="0" borderId="28" xfId="0" applyNumberFormat="1" applyFont="1" applyBorder="1" applyAlignment="1">
      <alignment horizontal="right" wrapText="1"/>
    </xf>
    <xf numFmtId="3" fontId="32" fillId="0" borderId="11" xfId="0" applyNumberFormat="1" applyFont="1" applyBorder="1" applyAlignment="1">
      <alignment horizontal="right" wrapText="1"/>
    </xf>
    <xf numFmtId="1" fontId="32" fillId="0" borderId="20" xfId="0" applyNumberFormat="1" applyFont="1" applyBorder="1" applyAlignment="1">
      <alignment horizontal="right" wrapText="1"/>
    </xf>
    <xf numFmtId="0" fontId="31" fillId="37" borderId="12" xfId="0" applyFont="1" applyFill="1" applyBorder="1" applyAlignment="1" applyProtection="1">
      <alignment vertical="center"/>
      <protection/>
    </xf>
    <xf numFmtId="0" fontId="31" fillId="36" borderId="12" xfId="0" applyFont="1" applyFill="1" applyBorder="1" applyAlignment="1" applyProtection="1">
      <alignment vertical="center"/>
      <protection/>
    </xf>
    <xf numFmtId="0" fontId="33" fillId="0" borderId="12" xfId="0" applyFont="1" applyFill="1" applyBorder="1" applyAlignment="1" applyProtection="1">
      <alignment vertical="center" wrapText="1"/>
      <protection/>
    </xf>
    <xf numFmtId="3" fontId="32" fillId="0" borderId="12" xfId="0" applyNumberFormat="1" applyFont="1" applyBorder="1" applyAlignment="1">
      <alignment horizontal="right" wrapText="1"/>
    </xf>
    <xf numFmtId="1" fontId="32" fillId="0" borderId="27" xfId="0" applyNumberFormat="1" applyFont="1" applyBorder="1" applyAlignment="1">
      <alignment horizontal="right" wrapText="1"/>
    </xf>
    <xf numFmtId="1" fontId="32" fillId="32" borderId="25" xfId="0" applyNumberFormat="1" applyFont="1" applyFill="1" applyBorder="1" applyAlignment="1" applyProtection="1">
      <alignment horizontal="center" vertical="center" wrapText="1"/>
      <protection/>
    </xf>
    <xf numFmtId="0" fontId="32" fillId="32" borderId="12" xfId="0" applyFont="1" applyFill="1" applyBorder="1" applyAlignment="1" applyProtection="1">
      <alignment horizontal="center" vertical="center" wrapText="1"/>
      <protection/>
    </xf>
    <xf numFmtId="0" fontId="32" fillId="32" borderId="12" xfId="0" applyFont="1" applyFill="1" applyBorder="1" applyAlignment="1" applyProtection="1">
      <alignment vertical="center" wrapText="1"/>
      <protection/>
    </xf>
    <xf numFmtId="3" fontId="33" fillId="32" borderId="12" xfId="0" applyNumberFormat="1" applyFont="1" applyFill="1" applyBorder="1" applyAlignment="1">
      <alignment horizontal="right" wrapText="1"/>
    </xf>
    <xf numFmtId="1" fontId="33" fillId="32" borderId="27" xfId="0" applyNumberFormat="1" applyFont="1" applyFill="1" applyBorder="1" applyAlignment="1">
      <alignment horizontal="right" wrapText="1"/>
    </xf>
    <xf numFmtId="0" fontId="32" fillId="37" borderId="12" xfId="0" applyFont="1" applyFill="1" applyBorder="1" applyAlignment="1" applyProtection="1">
      <alignment vertical="center"/>
      <protection/>
    </xf>
    <xf numFmtId="1" fontId="32" fillId="35" borderId="25" xfId="0" applyNumberFormat="1" applyFont="1" applyFill="1" applyBorder="1" applyAlignment="1" applyProtection="1">
      <alignment horizontal="center" vertical="center" wrapText="1"/>
      <protection/>
    </xf>
    <xf numFmtId="0" fontId="32" fillId="35" borderId="12" xfId="0" applyFont="1" applyFill="1" applyBorder="1" applyAlignment="1" applyProtection="1">
      <alignment horizontal="center" vertical="center" wrapText="1"/>
      <protection/>
    </xf>
    <xf numFmtId="0" fontId="32" fillId="35" borderId="12" xfId="0" applyFont="1" applyFill="1" applyBorder="1" applyAlignment="1" applyProtection="1">
      <alignment vertical="center" wrapText="1"/>
      <protection/>
    </xf>
    <xf numFmtId="3" fontId="33" fillId="35" borderId="12" xfId="0" applyNumberFormat="1" applyFont="1" applyFill="1" applyBorder="1" applyAlignment="1">
      <alignment horizontal="right" wrapText="1"/>
    </xf>
    <xf numFmtId="1" fontId="33" fillId="35" borderId="27" xfId="0" applyNumberFormat="1" applyFont="1" applyFill="1" applyBorder="1" applyAlignment="1">
      <alignment horizontal="right" wrapText="1"/>
    </xf>
    <xf numFmtId="1" fontId="32" fillId="34" borderId="25" xfId="0" applyNumberFormat="1" applyFont="1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vertical="center" wrapText="1"/>
      <protection/>
    </xf>
    <xf numFmtId="3" fontId="33" fillId="34" borderId="12" xfId="0" applyNumberFormat="1" applyFont="1" applyFill="1" applyBorder="1" applyAlignment="1">
      <alignment horizontal="right" wrapText="1"/>
    </xf>
    <xf numFmtId="1" fontId="33" fillId="34" borderId="27" xfId="0" applyNumberFormat="1" applyFont="1" applyFill="1" applyBorder="1" applyAlignment="1">
      <alignment horizontal="right" wrapText="1"/>
    </xf>
    <xf numFmtId="1" fontId="32" fillId="0" borderId="34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Font="1" applyBorder="1" applyAlignment="1" applyProtection="1">
      <alignment horizontal="center" vertical="center" wrapText="1"/>
      <protection/>
    </xf>
    <xf numFmtId="0" fontId="33" fillId="0" borderId="15" xfId="0" applyFont="1" applyBorder="1" applyAlignment="1" applyProtection="1">
      <alignment vertical="center" wrapText="1"/>
      <protection/>
    </xf>
    <xf numFmtId="3" fontId="33" fillId="0" borderId="15" xfId="0" applyNumberFormat="1" applyFont="1" applyBorder="1" applyAlignment="1">
      <alignment horizontal="right" wrapText="1"/>
    </xf>
    <xf numFmtId="1" fontId="33" fillId="0" borderId="28" xfId="0" applyNumberFormat="1" applyFont="1" applyBorder="1" applyAlignment="1">
      <alignment horizontal="right" wrapText="1"/>
    </xf>
    <xf numFmtId="1" fontId="33" fillId="0" borderId="15" xfId="0" applyNumberFormat="1" applyFont="1" applyBorder="1" applyAlignment="1">
      <alignment horizontal="right" wrapText="1"/>
    </xf>
    <xf numFmtId="1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1" xfId="0" applyFont="1" applyBorder="1" applyAlignment="1" applyProtection="1">
      <alignment horizontal="center" vertical="center" wrapText="1"/>
      <protection/>
    </xf>
    <xf numFmtId="0" fontId="33" fillId="0" borderId="11" xfId="0" applyFont="1" applyBorder="1" applyAlignment="1" applyProtection="1">
      <alignment vertical="center" wrapText="1"/>
      <protection/>
    </xf>
    <xf numFmtId="3" fontId="30" fillId="0" borderId="11" xfId="0" applyNumberFormat="1" applyFont="1" applyBorder="1" applyAlignment="1">
      <alignment horizontal="right"/>
    </xf>
    <xf numFmtId="1" fontId="33" fillId="0" borderId="11" xfId="0" applyNumberFormat="1" applyFont="1" applyBorder="1" applyAlignment="1">
      <alignment horizontal="right" wrapText="1"/>
    </xf>
    <xf numFmtId="1" fontId="32" fillId="34" borderId="35" xfId="0" applyNumberFormat="1" applyFont="1" applyFill="1" applyBorder="1" applyAlignment="1" applyProtection="1">
      <alignment horizontal="center" vertical="center" wrapText="1"/>
      <protection/>
    </xf>
    <xf numFmtId="0" fontId="32" fillId="34" borderId="11" xfId="0" applyFont="1" applyFill="1" applyBorder="1" applyAlignment="1" applyProtection="1">
      <alignment horizontal="center" vertical="center" wrapText="1"/>
      <protection/>
    </xf>
    <xf numFmtId="0" fontId="32" fillId="34" borderId="11" xfId="0" applyFont="1" applyFill="1" applyBorder="1" applyAlignment="1" applyProtection="1">
      <alignment vertical="center" wrapText="1"/>
      <protection/>
    </xf>
    <xf numFmtId="3" fontId="33" fillId="34" borderId="11" xfId="0" applyNumberFormat="1" applyFont="1" applyFill="1" applyBorder="1" applyAlignment="1">
      <alignment horizontal="right" wrapText="1"/>
    </xf>
    <xf numFmtId="1" fontId="33" fillId="34" borderId="20" xfId="0" applyNumberFormat="1" applyFont="1" applyFill="1" applyBorder="1" applyAlignment="1">
      <alignment horizontal="right" wrapText="1"/>
    </xf>
    <xf numFmtId="1" fontId="32" fillId="33" borderId="25" xfId="0" applyNumberFormat="1" applyFont="1" applyFill="1" applyBorder="1" applyAlignment="1" applyProtection="1">
      <alignment horizontal="center" vertical="center" wrapText="1"/>
      <protection/>
    </xf>
    <xf numFmtId="0" fontId="32" fillId="33" borderId="12" xfId="0" applyFont="1" applyFill="1" applyBorder="1" applyAlignment="1" applyProtection="1">
      <alignment horizontal="center" vertical="center" wrapText="1"/>
      <protection/>
    </xf>
    <xf numFmtId="0" fontId="32" fillId="33" borderId="12" xfId="0" applyFont="1" applyFill="1" applyBorder="1" applyAlignment="1" applyProtection="1">
      <alignment vertical="center" wrapText="1"/>
      <protection/>
    </xf>
    <xf numFmtId="3" fontId="33" fillId="33" borderId="12" xfId="0" applyNumberFormat="1" applyFont="1" applyFill="1" applyBorder="1" applyAlignment="1">
      <alignment horizontal="right" wrapText="1"/>
    </xf>
    <xf numFmtId="1" fontId="33" fillId="33" borderId="27" xfId="0" applyNumberFormat="1" applyFont="1" applyFill="1" applyBorder="1" applyAlignment="1">
      <alignment horizontal="right" wrapText="1"/>
    </xf>
    <xf numFmtId="3" fontId="32" fillId="0" borderId="26" xfId="0" applyNumberFormat="1" applyFont="1" applyFill="1" applyBorder="1" applyAlignment="1" applyProtection="1">
      <alignment horizontal="right" vertical="center"/>
      <protection hidden="1"/>
    </xf>
    <xf numFmtId="3" fontId="32" fillId="0" borderId="12" xfId="0" applyNumberFormat="1" applyFont="1" applyFill="1" applyBorder="1" applyAlignment="1" applyProtection="1">
      <alignment horizontal="right" vertical="center"/>
      <protection hidden="1"/>
    </xf>
    <xf numFmtId="1" fontId="32" fillId="0" borderId="27" xfId="0" applyNumberFormat="1" applyFont="1" applyFill="1" applyBorder="1" applyAlignment="1" applyProtection="1">
      <alignment horizontal="right" vertical="center"/>
      <protection hidden="1"/>
    </xf>
    <xf numFmtId="3" fontId="56" fillId="0" borderId="26" xfId="0" applyNumberFormat="1" applyFont="1" applyFill="1" applyBorder="1" applyAlignment="1" applyProtection="1">
      <alignment horizontal="right" vertical="center"/>
      <protection locked="0"/>
    </xf>
    <xf numFmtId="3" fontId="56" fillId="0" borderId="12" xfId="0" applyNumberFormat="1" applyFont="1" applyFill="1" applyBorder="1" applyAlignment="1" applyProtection="1">
      <alignment horizontal="right" vertical="center"/>
      <protection locked="0"/>
    </xf>
    <xf numFmtId="1" fontId="56" fillId="0" borderId="27" xfId="0" applyNumberFormat="1" applyFont="1" applyFill="1" applyBorder="1" applyAlignment="1" applyProtection="1">
      <alignment horizontal="right" vertical="center"/>
      <protection locked="0"/>
    </xf>
    <xf numFmtId="3" fontId="56" fillId="35" borderId="26" xfId="0" applyNumberFormat="1" applyFont="1" applyFill="1" applyBorder="1" applyAlignment="1" applyProtection="1">
      <alignment horizontal="right" vertical="center"/>
      <protection locked="0"/>
    </xf>
    <xf numFmtId="3" fontId="56" fillId="35" borderId="12" xfId="0" applyNumberFormat="1" applyFont="1" applyFill="1" applyBorder="1" applyAlignment="1" applyProtection="1">
      <alignment horizontal="right" vertical="center"/>
      <protection locked="0"/>
    </xf>
    <xf numFmtId="1" fontId="56" fillId="35" borderId="27" xfId="0" applyNumberFormat="1" applyFont="1" applyFill="1" applyBorder="1" applyAlignment="1" applyProtection="1">
      <alignment horizontal="right" vertical="center"/>
      <protection locked="0"/>
    </xf>
    <xf numFmtId="3" fontId="32" fillId="34" borderId="26" xfId="0" applyNumberFormat="1" applyFont="1" applyFill="1" applyBorder="1" applyAlignment="1" applyProtection="1">
      <alignment horizontal="right" vertical="center" wrapText="1"/>
      <protection hidden="1"/>
    </xf>
    <xf numFmtId="3" fontId="32" fillId="34" borderId="26" xfId="0" applyNumberFormat="1" applyFont="1" applyFill="1" applyBorder="1" applyAlignment="1" applyProtection="1">
      <alignment horizontal="right" vertical="center"/>
      <protection hidden="1"/>
    </xf>
    <xf numFmtId="3" fontId="32" fillId="34" borderId="12" xfId="0" applyNumberFormat="1" applyFont="1" applyFill="1" applyBorder="1" applyAlignment="1" applyProtection="1">
      <alignment horizontal="right" vertical="center"/>
      <protection hidden="1"/>
    </xf>
    <xf numFmtId="1" fontId="32" fillId="34" borderId="27" xfId="0" applyNumberFormat="1" applyFont="1" applyFill="1" applyBorder="1" applyAlignment="1" applyProtection="1">
      <alignment horizontal="right" vertical="center"/>
      <protection hidden="1"/>
    </xf>
    <xf numFmtId="3" fontId="33" fillId="0" borderId="26" xfId="0" applyNumberFormat="1" applyFont="1" applyFill="1" applyBorder="1" applyAlignment="1" applyProtection="1">
      <alignment horizontal="right" vertical="center"/>
      <protection hidden="1"/>
    </xf>
    <xf numFmtId="3" fontId="32" fillId="33" borderId="26" xfId="0" applyNumberFormat="1" applyFont="1" applyFill="1" applyBorder="1" applyAlignment="1" applyProtection="1">
      <alignment horizontal="right" vertical="center"/>
      <protection hidden="1"/>
    </xf>
    <xf numFmtId="3" fontId="32" fillId="33" borderId="12" xfId="0" applyNumberFormat="1" applyFont="1" applyFill="1" applyBorder="1" applyAlignment="1" applyProtection="1">
      <alignment horizontal="right" vertical="center"/>
      <protection hidden="1"/>
    </xf>
    <xf numFmtId="1" fontId="32" fillId="33" borderId="27" xfId="0" applyNumberFormat="1" applyFont="1" applyFill="1" applyBorder="1" applyAlignment="1" applyProtection="1">
      <alignment horizontal="right" vertical="center"/>
      <protection hidden="1"/>
    </xf>
    <xf numFmtId="3" fontId="32" fillId="35" borderId="26" xfId="0" applyNumberFormat="1" applyFont="1" applyFill="1" applyBorder="1" applyAlignment="1" applyProtection="1">
      <alignment horizontal="right" vertical="center"/>
      <protection hidden="1"/>
    </xf>
    <xf numFmtId="3" fontId="32" fillId="35" borderId="12" xfId="0" applyNumberFormat="1" applyFont="1" applyFill="1" applyBorder="1" applyAlignment="1" applyProtection="1">
      <alignment horizontal="right" vertical="center"/>
      <protection hidden="1"/>
    </xf>
    <xf numFmtId="1" fontId="32" fillId="35" borderId="27" xfId="0" applyNumberFormat="1" applyFont="1" applyFill="1" applyBorder="1" applyAlignment="1" applyProtection="1">
      <alignment horizontal="right" vertical="center"/>
      <protection hidden="1"/>
    </xf>
    <xf numFmtId="3" fontId="32" fillId="0" borderId="26" xfId="0" applyNumberFormat="1" applyFont="1" applyFill="1" applyBorder="1" applyAlignment="1" applyProtection="1">
      <alignment horizontal="right" vertical="center"/>
      <protection locked="0"/>
    </xf>
    <xf numFmtId="3" fontId="32" fillId="0" borderId="12" xfId="0" applyNumberFormat="1" applyFont="1" applyFill="1" applyBorder="1" applyAlignment="1" applyProtection="1">
      <alignment horizontal="right" vertical="center"/>
      <protection locked="0"/>
    </xf>
    <xf numFmtId="1" fontId="32" fillId="0" borderId="27" xfId="0" applyNumberFormat="1" applyFont="1" applyFill="1" applyBorder="1" applyAlignment="1" applyProtection="1">
      <alignment horizontal="right" vertical="center"/>
      <protection locked="0"/>
    </xf>
    <xf numFmtId="3" fontId="56" fillId="34" borderId="26" xfId="0" applyNumberFormat="1" applyFont="1" applyFill="1" applyBorder="1" applyAlignment="1" applyProtection="1">
      <alignment horizontal="right" vertical="center"/>
      <protection locked="0"/>
    </xf>
    <xf numFmtId="3" fontId="56" fillId="34" borderId="12" xfId="0" applyNumberFormat="1" applyFont="1" applyFill="1" applyBorder="1" applyAlignment="1" applyProtection="1">
      <alignment horizontal="right" vertical="center"/>
      <protection locked="0"/>
    </xf>
    <xf numFmtId="1" fontId="56" fillId="34" borderId="27" xfId="0" applyNumberFormat="1" applyFont="1" applyFill="1" applyBorder="1" applyAlignment="1" applyProtection="1">
      <alignment horizontal="right" vertical="center"/>
      <protection locked="0"/>
    </xf>
    <xf numFmtId="3" fontId="56" fillId="0" borderId="12" xfId="0" applyNumberFormat="1" applyFont="1" applyFill="1" applyBorder="1" applyAlignment="1" applyProtection="1">
      <alignment horizontal="right" vertical="center"/>
      <protection hidden="1"/>
    </xf>
    <xf numFmtId="1" fontId="56" fillId="0" borderId="27" xfId="0" applyNumberFormat="1" applyFont="1" applyFill="1" applyBorder="1" applyAlignment="1" applyProtection="1">
      <alignment horizontal="right" vertical="center"/>
      <protection hidden="1"/>
    </xf>
    <xf numFmtId="3" fontId="56" fillId="0" borderId="26" xfId="0" applyNumberFormat="1" applyFont="1" applyFill="1" applyBorder="1" applyAlignment="1" applyProtection="1">
      <alignment horizontal="right" vertical="center"/>
      <protection hidden="1"/>
    </xf>
    <xf numFmtId="3" fontId="33" fillId="0" borderId="26" xfId="0" applyNumberFormat="1" applyFont="1" applyFill="1" applyBorder="1" applyAlignment="1" applyProtection="1">
      <alignment horizontal="right" vertical="center"/>
      <protection locked="0"/>
    </xf>
    <xf numFmtId="3" fontId="33" fillId="0" borderId="12" xfId="0" applyNumberFormat="1" applyFont="1" applyFill="1" applyBorder="1" applyAlignment="1" applyProtection="1">
      <alignment horizontal="right" vertical="center"/>
      <protection locked="0"/>
    </xf>
    <xf numFmtId="1" fontId="33" fillId="0" borderId="27" xfId="0" applyNumberFormat="1" applyFont="1" applyFill="1" applyBorder="1" applyAlignment="1" applyProtection="1">
      <alignment horizontal="right" vertical="center"/>
      <protection locked="0"/>
    </xf>
    <xf numFmtId="3" fontId="56" fillId="0" borderId="26" xfId="0" applyNumberFormat="1" applyFont="1" applyBorder="1" applyAlignment="1" applyProtection="1">
      <alignment horizontal="right" vertical="center"/>
      <protection locked="0"/>
    </xf>
    <xf numFmtId="3" fontId="56" fillId="0" borderId="12" xfId="0" applyNumberFormat="1" applyFont="1" applyBorder="1" applyAlignment="1" applyProtection="1">
      <alignment horizontal="right" vertical="center"/>
      <protection locked="0"/>
    </xf>
    <xf numFmtId="1" fontId="56" fillId="0" borderId="27" xfId="0" applyNumberFormat="1" applyFont="1" applyBorder="1" applyAlignment="1" applyProtection="1">
      <alignment horizontal="right" vertical="center"/>
      <protection locked="0"/>
    </xf>
    <xf numFmtId="3" fontId="56" fillId="0" borderId="36" xfId="0" applyNumberFormat="1" applyFont="1" applyBorder="1" applyAlignment="1" applyProtection="1">
      <alignment horizontal="right" vertical="center"/>
      <protection locked="0"/>
    </xf>
    <xf numFmtId="3" fontId="56" fillId="0" borderId="15" xfId="0" applyNumberFormat="1" applyFont="1" applyBorder="1" applyAlignment="1" applyProtection="1">
      <alignment horizontal="right" vertical="center"/>
      <protection locked="0"/>
    </xf>
    <xf numFmtId="1" fontId="56" fillId="0" borderId="28" xfId="0" applyNumberFormat="1" applyFont="1" applyBorder="1" applyAlignment="1" applyProtection="1">
      <alignment horizontal="right" vertical="center"/>
      <protection locked="0"/>
    </xf>
    <xf numFmtId="3" fontId="30" fillId="0" borderId="12" xfId="0" applyNumberFormat="1" applyFont="1" applyBorder="1" applyAlignment="1" applyProtection="1">
      <alignment horizontal="right" vertical="center"/>
      <protection/>
    </xf>
    <xf numFmtId="1" fontId="30" fillId="0" borderId="27" xfId="0" applyNumberFormat="1" applyFont="1" applyBorder="1" applyAlignment="1" applyProtection="1">
      <alignment horizontal="right" vertical="center"/>
      <protection/>
    </xf>
    <xf numFmtId="3" fontId="30" fillId="0" borderId="12" xfId="0" applyNumberFormat="1" applyFont="1" applyBorder="1" applyAlignment="1">
      <alignment horizontal="right"/>
    </xf>
    <xf numFmtId="1" fontId="30" fillId="0" borderId="27" xfId="0" applyNumberFormat="1" applyFont="1" applyBorder="1" applyAlignment="1">
      <alignment horizontal="right"/>
    </xf>
    <xf numFmtId="0" fontId="32" fillId="0" borderId="12" xfId="0" applyFont="1" applyBorder="1" applyAlignment="1" applyProtection="1">
      <alignment vertical="center" wrapText="1"/>
      <protection/>
    </xf>
    <xf numFmtId="0" fontId="33" fillId="36" borderId="12" xfId="0" applyFont="1" applyFill="1" applyBorder="1" applyAlignment="1" applyProtection="1">
      <alignment horizontal="center" vertical="center" wrapText="1"/>
      <protection/>
    </xf>
    <xf numFmtId="0" fontId="33" fillId="37" borderId="12" xfId="0" applyFont="1" applyFill="1" applyBorder="1" applyAlignment="1" applyProtection="1">
      <alignment horizontal="center" vertical="center" wrapText="1"/>
      <protection/>
    </xf>
    <xf numFmtId="1" fontId="33" fillId="0" borderId="25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>
      <alignment vertical="center" wrapText="1"/>
      <protection/>
    </xf>
    <xf numFmtId="1" fontId="33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36" borderId="12" xfId="0" applyFont="1" applyFill="1" applyBorder="1" applyAlignment="1" applyProtection="1">
      <alignment horizontal="justify" vertical="center" wrapText="1"/>
      <protection/>
    </xf>
    <xf numFmtId="0" fontId="33" fillId="0" borderId="12" xfId="0" applyFont="1" applyBorder="1" applyAlignment="1" applyProtection="1">
      <alignment horizontal="justify" vertical="center" wrapText="1"/>
      <protection/>
    </xf>
    <xf numFmtId="1" fontId="33" fillId="0" borderId="29" xfId="0" applyNumberFormat="1" applyFont="1" applyFill="1" applyBorder="1" applyAlignment="1" applyProtection="1">
      <alignment horizontal="center" vertical="center" wrapText="1"/>
      <protection/>
    </xf>
    <xf numFmtId="0" fontId="33" fillId="0" borderId="30" xfId="0" applyFont="1" applyBorder="1" applyAlignment="1" applyProtection="1">
      <alignment horizontal="center" vertical="center" wrapText="1"/>
      <protection/>
    </xf>
    <xf numFmtId="0" fontId="33" fillId="0" borderId="30" xfId="0" applyFont="1" applyBorder="1" applyAlignment="1" applyProtection="1">
      <alignment vertical="center" wrapText="1"/>
      <protection/>
    </xf>
    <xf numFmtId="3" fontId="30" fillId="0" borderId="30" xfId="0" applyNumberFormat="1" applyFont="1" applyBorder="1" applyAlignment="1">
      <alignment horizontal="right"/>
    </xf>
    <xf numFmtId="1" fontId="30" fillId="0" borderId="37" xfId="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indexed="22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458</xdr:row>
      <xdr:rowOff>0</xdr:rowOff>
    </xdr:from>
    <xdr:to>
      <xdr:col>7</xdr:col>
      <xdr:colOff>342900</xdr:colOff>
      <xdr:row>458</xdr:row>
      <xdr:rowOff>0</xdr:rowOff>
    </xdr:to>
    <xdr:sp>
      <xdr:nvSpPr>
        <xdr:cNvPr id="1" name="Line 1"/>
        <xdr:cNvSpPr>
          <a:spLocks/>
        </xdr:cNvSpPr>
      </xdr:nvSpPr>
      <xdr:spPr>
        <a:xfrm>
          <a:off x="3057525" y="27101482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458</xdr:row>
      <xdr:rowOff>0</xdr:rowOff>
    </xdr:from>
    <xdr:to>
      <xdr:col>12</xdr:col>
      <xdr:colOff>38100</xdr:colOff>
      <xdr:row>458</xdr:row>
      <xdr:rowOff>0</xdr:rowOff>
    </xdr:to>
    <xdr:sp>
      <xdr:nvSpPr>
        <xdr:cNvPr id="2" name="Line 2"/>
        <xdr:cNvSpPr>
          <a:spLocks/>
        </xdr:cNvSpPr>
      </xdr:nvSpPr>
      <xdr:spPr>
        <a:xfrm>
          <a:off x="9572625" y="271014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377"/>
  <sheetViews>
    <sheetView tabSelected="1" zoomScale="72" zoomScaleNormal="72" zoomScaleSheetLayoutView="86" zoomScalePageLayoutView="0" workbookViewId="0" topLeftCell="A1">
      <selection activeCell="L11" sqref="L11"/>
    </sheetView>
  </sheetViews>
  <sheetFormatPr defaultColWidth="9.140625" defaultRowHeight="12.75"/>
  <cols>
    <col min="1" max="1" width="15.00390625" style="0" customWidth="1"/>
    <col min="2" max="2" width="10.57421875" style="0" bestFit="1" customWidth="1"/>
    <col min="3" max="3" width="50.140625" style="0" customWidth="1"/>
    <col min="4" max="4" width="16.7109375" style="0" customWidth="1"/>
    <col min="5" max="5" width="16.28125" style="0" customWidth="1"/>
    <col min="6" max="6" width="17.140625" style="0" customWidth="1"/>
    <col min="7" max="7" width="15.7109375" style="0" customWidth="1"/>
    <col min="8" max="8" width="25.7109375" style="12" customWidth="1"/>
    <col min="10" max="10" width="14.57421875" style="44" customWidth="1"/>
  </cols>
  <sheetData>
    <row r="1" spans="1:8" ht="20.25">
      <c r="A1" s="140"/>
      <c r="B1" s="141"/>
      <c r="C1" s="141"/>
      <c r="D1" s="141"/>
      <c r="E1" s="141"/>
      <c r="F1" s="141"/>
      <c r="G1" s="141"/>
      <c r="H1" s="142"/>
    </row>
    <row r="2" spans="1:8" ht="6.75" customHeight="1">
      <c r="A2" s="141"/>
      <c r="B2" s="141"/>
      <c r="C2" s="141"/>
      <c r="D2" s="141"/>
      <c r="E2" s="141"/>
      <c r="F2" s="141"/>
      <c r="G2" s="141"/>
      <c r="H2" s="142"/>
    </row>
    <row r="3" spans="1:8" ht="18" customHeight="1">
      <c r="A3" s="141"/>
      <c r="B3" s="143" t="s">
        <v>1414</v>
      </c>
      <c r="C3" s="141"/>
      <c r="D3" s="141"/>
      <c r="E3" s="141"/>
      <c r="F3" s="141"/>
      <c r="G3" s="141"/>
      <c r="H3" s="142"/>
    </row>
    <row r="4" spans="1:8" ht="20.25">
      <c r="A4" s="144" t="s">
        <v>222</v>
      </c>
      <c r="B4" s="144"/>
      <c r="C4" s="144"/>
      <c r="D4" s="144"/>
      <c r="E4" s="144"/>
      <c r="F4" s="144"/>
      <c r="G4" s="144"/>
      <c r="H4" s="144"/>
    </row>
    <row r="5" spans="1:8" ht="20.25">
      <c r="A5" s="145"/>
      <c r="B5" s="145" t="s">
        <v>1415</v>
      </c>
      <c r="C5" s="145"/>
      <c r="D5" s="145"/>
      <c r="E5" s="145"/>
      <c r="F5" s="145"/>
      <c r="G5" s="145"/>
      <c r="H5" s="146"/>
    </row>
    <row r="6" spans="1:8" ht="18" customHeight="1">
      <c r="A6" s="144" t="s">
        <v>1421</v>
      </c>
      <c r="B6" s="144"/>
      <c r="C6" s="144"/>
      <c r="D6" s="144"/>
      <c r="E6" s="144"/>
      <c r="F6" s="144"/>
      <c r="G6" s="144"/>
      <c r="H6" s="144"/>
    </row>
    <row r="7" spans="1:8" ht="21.75" customHeight="1" thickBot="1">
      <c r="A7" s="141"/>
      <c r="B7" s="141"/>
      <c r="C7" s="141"/>
      <c r="D7" s="141"/>
      <c r="E7" s="141"/>
      <c r="F7" s="141"/>
      <c r="G7" s="141" t="s">
        <v>883</v>
      </c>
      <c r="H7" s="142"/>
    </row>
    <row r="8" spans="1:8" ht="21" thickBot="1">
      <c r="A8" s="147" t="s">
        <v>223</v>
      </c>
      <c r="B8" s="148" t="s">
        <v>224</v>
      </c>
      <c r="C8" s="148" t="s">
        <v>1</v>
      </c>
      <c r="D8" s="148" t="s">
        <v>2</v>
      </c>
      <c r="E8" s="148"/>
      <c r="F8" s="148"/>
      <c r="G8" s="148"/>
      <c r="H8" s="149"/>
    </row>
    <row r="9" spans="1:8" ht="13.5" customHeight="1">
      <c r="A9" s="150" t="s">
        <v>225</v>
      </c>
      <c r="B9" s="151"/>
      <c r="C9" s="151"/>
      <c r="D9" s="152" t="s">
        <v>1422</v>
      </c>
      <c r="E9" s="152" t="s">
        <v>1432</v>
      </c>
      <c r="F9" s="153" t="s">
        <v>1433</v>
      </c>
      <c r="G9" s="154"/>
      <c r="H9" s="155" t="s">
        <v>1417</v>
      </c>
    </row>
    <row r="10" spans="1:8" ht="49.5" customHeight="1">
      <c r="A10" s="150">
        <v>1</v>
      </c>
      <c r="B10" s="156">
        <v>2</v>
      </c>
      <c r="C10" s="156">
        <v>3</v>
      </c>
      <c r="D10" s="157"/>
      <c r="E10" s="157"/>
      <c r="F10" s="158" t="s">
        <v>877</v>
      </c>
      <c r="G10" s="159" t="s">
        <v>878</v>
      </c>
      <c r="H10" s="160"/>
    </row>
    <row r="11" spans="1:10" s="1" customFormat="1" ht="81">
      <c r="A11" s="161">
        <v>2001</v>
      </c>
      <c r="B11" s="162"/>
      <c r="C11" s="163" t="s">
        <v>744</v>
      </c>
      <c r="D11" s="164">
        <f>D12</f>
        <v>130380</v>
      </c>
      <c r="E11" s="164">
        <f>E12</f>
        <v>142828</v>
      </c>
      <c r="F11" s="164">
        <f>F12</f>
        <v>35509</v>
      </c>
      <c r="G11" s="164">
        <f>G12</f>
        <v>29350</v>
      </c>
      <c r="H11" s="165">
        <v>21</v>
      </c>
      <c r="J11" s="45"/>
    </row>
    <row r="12" spans="1:11" s="1" customFormat="1" ht="60.75">
      <c r="A12" s="161">
        <v>2002</v>
      </c>
      <c r="B12" s="162">
        <v>700000</v>
      </c>
      <c r="C12" s="163" t="s">
        <v>745</v>
      </c>
      <c r="D12" s="166">
        <f>D111</f>
        <v>130380</v>
      </c>
      <c r="E12" s="167">
        <f>E111</f>
        <v>142828</v>
      </c>
      <c r="F12" s="167">
        <f>F113</f>
        <v>35509</v>
      </c>
      <c r="G12" s="167">
        <f>G111</f>
        <v>29350</v>
      </c>
      <c r="H12" s="168">
        <v>21</v>
      </c>
      <c r="J12" s="45"/>
      <c r="K12" s="13"/>
    </row>
    <row r="13" spans="1:10" s="1" customFormat="1" ht="60.75">
      <c r="A13" s="161">
        <v>2003</v>
      </c>
      <c r="B13" s="162">
        <v>710000</v>
      </c>
      <c r="C13" s="163" t="s">
        <v>746</v>
      </c>
      <c r="D13" s="169"/>
      <c r="E13" s="170"/>
      <c r="F13" s="170"/>
      <c r="G13" s="170"/>
      <c r="H13" s="171"/>
      <c r="J13" s="45"/>
    </row>
    <row r="14" spans="1:10" s="1" customFormat="1" ht="60.75">
      <c r="A14" s="172">
        <v>2004</v>
      </c>
      <c r="B14" s="173">
        <v>711000</v>
      </c>
      <c r="C14" s="174" t="s">
        <v>747</v>
      </c>
      <c r="D14" s="166"/>
      <c r="E14" s="167"/>
      <c r="F14" s="167"/>
      <c r="G14" s="167"/>
      <c r="H14" s="168"/>
      <c r="J14" s="45"/>
    </row>
    <row r="15" spans="1:10" s="1" customFormat="1" ht="12" customHeight="1">
      <c r="A15" s="175">
        <v>2005</v>
      </c>
      <c r="B15" s="176">
        <v>711100</v>
      </c>
      <c r="C15" s="177" t="s">
        <v>6</v>
      </c>
      <c r="D15" s="169"/>
      <c r="E15" s="170"/>
      <c r="F15" s="170"/>
      <c r="G15" s="170"/>
      <c r="H15" s="171"/>
      <c r="J15" s="45"/>
    </row>
    <row r="16" spans="1:10" s="1" customFormat="1" ht="63">
      <c r="A16" s="175">
        <v>2006</v>
      </c>
      <c r="B16" s="176">
        <v>711200</v>
      </c>
      <c r="C16" s="177" t="s">
        <v>7</v>
      </c>
      <c r="D16" s="178"/>
      <c r="E16" s="178"/>
      <c r="F16" s="178"/>
      <c r="G16" s="178"/>
      <c r="H16" s="179"/>
      <c r="J16" s="45"/>
    </row>
    <row r="17" spans="1:10" s="1" customFormat="1" ht="84">
      <c r="A17" s="175">
        <v>2007</v>
      </c>
      <c r="B17" s="176">
        <v>711300</v>
      </c>
      <c r="C17" s="177" t="s">
        <v>8</v>
      </c>
      <c r="D17" s="178"/>
      <c r="E17" s="178"/>
      <c r="F17" s="178"/>
      <c r="G17" s="178"/>
      <c r="H17" s="179"/>
      <c r="J17" s="45"/>
    </row>
    <row r="18" spans="1:10" s="1" customFormat="1" ht="21">
      <c r="A18" s="172">
        <v>2008</v>
      </c>
      <c r="B18" s="173">
        <v>712000</v>
      </c>
      <c r="C18" s="174" t="s">
        <v>748</v>
      </c>
      <c r="D18" s="178"/>
      <c r="E18" s="178"/>
      <c r="F18" s="178"/>
      <c r="G18" s="178"/>
      <c r="H18" s="179"/>
      <c r="J18" s="45"/>
    </row>
    <row r="19" spans="1:10" s="1" customFormat="1" ht="21">
      <c r="A19" s="175">
        <v>2009</v>
      </c>
      <c r="B19" s="176">
        <v>712100</v>
      </c>
      <c r="C19" s="177" t="s">
        <v>9</v>
      </c>
      <c r="D19" s="178"/>
      <c r="E19" s="178"/>
      <c r="F19" s="178"/>
      <c r="G19" s="178"/>
      <c r="H19" s="179"/>
      <c r="J19" s="45"/>
    </row>
    <row r="20" spans="1:10" s="1" customFormat="1" ht="40.5">
      <c r="A20" s="172">
        <v>2010</v>
      </c>
      <c r="B20" s="173">
        <v>713000</v>
      </c>
      <c r="C20" s="174" t="s">
        <v>749</v>
      </c>
      <c r="D20" s="178"/>
      <c r="E20" s="178"/>
      <c r="F20" s="178"/>
      <c r="G20" s="178"/>
      <c r="H20" s="179"/>
      <c r="J20" s="45"/>
    </row>
    <row r="21" spans="1:10" s="1" customFormat="1" ht="42">
      <c r="A21" s="175">
        <v>2011</v>
      </c>
      <c r="B21" s="176">
        <v>713100</v>
      </c>
      <c r="C21" s="177" t="s">
        <v>10</v>
      </c>
      <c r="D21" s="178"/>
      <c r="E21" s="178"/>
      <c r="F21" s="178"/>
      <c r="G21" s="178"/>
      <c r="H21" s="179"/>
      <c r="J21" s="45"/>
    </row>
    <row r="22" spans="1:10" s="1" customFormat="1" ht="42">
      <c r="A22" s="175">
        <v>2012</v>
      </c>
      <c r="B22" s="176">
        <v>713200</v>
      </c>
      <c r="C22" s="177" t="s">
        <v>11</v>
      </c>
      <c r="D22" s="178"/>
      <c r="E22" s="178"/>
      <c r="F22" s="178"/>
      <c r="G22" s="178"/>
      <c r="H22" s="179"/>
      <c r="J22" s="45"/>
    </row>
    <row r="23" spans="1:10" s="1" customFormat="1" ht="42">
      <c r="A23" s="175">
        <v>2013</v>
      </c>
      <c r="B23" s="176">
        <v>713300</v>
      </c>
      <c r="C23" s="177" t="s">
        <v>12</v>
      </c>
      <c r="D23" s="178"/>
      <c r="E23" s="178"/>
      <c r="F23" s="178"/>
      <c r="G23" s="178"/>
      <c r="H23" s="179"/>
      <c r="J23" s="45"/>
    </row>
    <row r="24" spans="1:10" s="1" customFormat="1" ht="42">
      <c r="A24" s="175">
        <v>2014</v>
      </c>
      <c r="B24" s="176">
        <v>713400</v>
      </c>
      <c r="C24" s="177" t="s">
        <v>13</v>
      </c>
      <c r="D24" s="178"/>
      <c r="E24" s="178"/>
      <c r="F24" s="178"/>
      <c r="G24" s="178"/>
      <c r="H24" s="179"/>
      <c r="J24" s="45"/>
    </row>
    <row r="25" spans="1:10" s="1" customFormat="1" ht="42">
      <c r="A25" s="175">
        <v>2015</v>
      </c>
      <c r="B25" s="176">
        <v>713500</v>
      </c>
      <c r="C25" s="177" t="s">
        <v>14</v>
      </c>
      <c r="D25" s="178"/>
      <c r="E25" s="178"/>
      <c r="F25" s="178"/>
      <c r="G25" s="178"/>
      <c r="H25" s="179"/>
      <c r="J25" s="45"/>
    </row>
    <row r="26" spans="1:10" s="1" customFormat="1" ht="42">
      <c r="A26" s="175">
        <v>2016</v>
      </c>
      <c r="B26" s="176">
        <v>713600</v>
      </c>
      <c r="C26" s="177" t="s">
        <v>15</v>
      </c>
      <c r="D26" s="178"/>
      <c r="E26" s="178"/>
      <c r="F26" s="178"/>
      <c r="G26" s="178"/>
      <c r="H26" s="179"/>
      <c r="J26" s="45"/>
    </row>
    <row r="27" spans="1:10" s="1" customFormat="1" ht="40.5">
      <c r="A27" s="172">
        <v>2017</v>
      </c>
      <c r="B27" s="173">
        <v>714000</v>
      </c>
      <c r="C27" s="174" t="s">
        <v>750</v>
      </c>
      <c r="D27" s="178"/>
      <c r="E27" s="178"/>
      <c r="F27" s="178"/>
      <c r="G27" s="178"/>
      <c r="H27" s="179"/>
      <c r="J27" s="45"/>
    </row>
    <row r="28" spans="1:10" s="1" customFormat="1" ht="21">
      <c r="A28" s="175">
        <v>2018</v>
      </c>
      <c r="B28" s="176">
        <v>714100</v>
      </c>
      <c r="C28" s="177" t="s">
        <v>16</v>
      </c>
      <c r="D28" s="178"/>
      <c r="E28" s="178"/>
      <c r="F28" s="178"/>
      <c r="G28" s="178"/>
      <c r="H28" s="179"/>
      <c r="J28" s="45"/>
    </row>
    <row r="29" spans="1:10" s="1" customFormat="1" ht="12" customHeight="1">
      <c r="A29" s="175">
        <v>2019</v>
      </c>
      <c r="B29" s="176">
        <v>714300</v>
      </c>
      <c r="C29" s="177" t="s">
        <v>17</v>
      </c>
      <c r="D29" s="180"/>
      <c r="E29" s="181"/>
      <c r="F29" s="181"/>
      <c r="G29" s="181"/>
      <c r="H29" s="182"/>
      <c r="J29" s="45"/>
    </row>
    <row r="30" spans="1:10" s="1" customFormat="1" ht="12" customHeight="1">
      <c r="A30" s="175">
        <v>2020</v>
      </c>
      <c r="B30" s="176">
        <v>714400</v>
      </c>
      <c r="C30" s="177" t="s">
        <v>18</v>
      </c>
      <c r="D30" s="169"/>
      <c r="E30" s="183"/>
      <c r="F30" s="183"/>
      <c r="G30" s="183"/>
      <c r="H30" s="184"/>
      <c r="J30" s="45"/>
    </row>
    <row r="31" spans="1:10" s="1" customFormat="1" ht="84">
      <c r="A31" s="175">
        <v>2021</v>
      </c>
      <c r="B31" s="176">
        <v>714500</v>
      </c>
      <c r="C31" s="177" t="s">
        <v>751</v>
      </c>
      <c r="D31" s="178"/>
      <c r="E31" s="178"/>
      <c r="F31" s="178"/>
      <c r="G31" s="178"/>
      <c r="H31" s="179"/>
      <c r="J31" s="45"/>
    </row>
    <row r="32" spans="1:10" s="1" customFormat="1" ht="21">
      <c r="A32" s="175">
        <v>2022</v>
      </c>
      <c r="B32" s="176">
        <v>714600</v>
      </c>
      <c r="C32" s="177" t="s">
        <v>19</v>
      </c>
      <c r="D32" s="178"/>
      <c r="E32" s="178"/>
      <c r="F32" s="178"/>
      <c r="G32" s="178"/>
      <c r="H32" s="179"/>
      <c r="J32" s="45"/>
    </row>
    <row r="33" spans="1:10" s="1" customFormat="1" ht="60.75">
      <c r="A33" s="172">
        <v>2023</v>
      </c>
      <c r="B33" s="173">
        <v>715000</v>
      </c>
      <c r="C33" s="174" t="s">
        <v>20</v>
      </c>
      <c r="D33" s="178"/>
      <c r="E33" s="178"/>
      <c r="F33" s="178"/>
      <c r="G33" s="178"/>
      <c r="H33" s="179"/>
      <c r="J33" s="45"/>
    </row>
    <row r="34" spans="1:10" s="1" customFormat="1" ht="21">
      <c r="A34" s="175">
        <v>2024</v>
      </c>
      <c r="B34" s="176">
        <v>715100</v>
      </c>
      <c r="C34" s="177" t="s">
        <v>21</v>
      </c>
      <c r="D34" s="178"/>
      <c r="E34" s="178"/>
      <c r="F34" s="178"/>
      <c r="G34" s="178"/>
      <c r="H34" s="179"/>
      <c r="J34" s="45"/>
    </row>
    <row r="35" spans="1:10" s="1" customFormat="1" ht="21">
      <c r="A35" s="175">
        <v>2025</v>
      </c>
      <c r="B35" s="176">
        <v>715200</v>
      </c>
      <c r="C35" s="177" t="s">
        <v>22</v>
      </c>
      <c r="D35" s="178"/>
      <c r="E35" s="178"/>
      <c r="F35" s="178"/>
      <c r="G35" s="178"/>
      <c r="H35" s="179"/>
      <c r="J35" s="45"/>
    </row>
    <row r="36" spans="1:10" s="1" customFormat="1" ht="42">
      <c r="A36" s="175">
        <v>2026</v>
      </c>
      <c r="B36" s="176">
        <v>715300</v>
      </c>
      <c r="C36" s="177" t="s">
        <v>23</v>
      </c>
      <c r="D36" s="178"/>
      <c r="E36" s="178"/>
      <c r="F36" s="178"/>
      <c r="G36" s="178"/>
      <c r="H36" s="179"/>
      <c r="J36" s="45"/>
    </row>
    <row r="37" spans="1:10" s="1" customFormat="1" ht="63">
      <c r="A37" s="175">
        <v>2027</v>
      </c>
      <c r="B37" s="176">
        <v>715400</v>
      </c>
      <c r="C37" s="177" t="s">
        <v>24</v>
      </c>
      <c r="D37" s="178"/>
      <c r="E37" s="178"/>
      <c r="F37" s="178"/>
      <c r="G37" s="178"/>
      <c r="H37" s="179"/>
      <c r="J37" s="45"/>
    </row>
    <row r="38" spans="1:10" s="1" customFormat="1" ht="42">
      <c r="A38" s="175">
        <v>2028</v>
      </c>
      <c r="B38" s="176">
        <v>715500</v>
      </c>
      <c r="C38" s="177" t="s">
        <v>25</v>
      </c>
      <c r="D38" s="178"/>
      <c r="E38" s="178"/>
      <c r="F38" s="178"/>
      <c r="G38" s="178"/>
      <c r="H38" s="179"/>
      <c r="J38" s="45"/>
    </row>
    <row r="39" spans="1:10" s="1" customFormat="1" ht="42">
      <c r="A39" s="175">
        <v>2029</v>
      </c>
      <c r="B39" s="176">
        <v>715600</v>
      </c>
      <c r="C39" s="177" t="s">
        <v>26</v>
      </c>
      <c r="D39" s="178"/>
      <c r="E39" s="178"/>
      <c r="F39" s="178"/>
      <c r="G39" s="178"/>
      <c r="H39" s="179"/>
      <c r="J39" s="45"/>
    </row>
    <row r="40" spans="1:10" s="1" customFormat="1" ht="21">
      <c r="A40" s="172">
        <v>2030</v>
      </c>
      <c r="B40" s="173">
        <v>716000</v>
      </c>
      <c r="C40" s="174" t="s">
        <v>27</v>
      </c>
      <c r="D40" s="178"/>
      <c r="E40" s="178"/>
      <c r="F40" s="178"/>
      <c r="G40" s="178"/>
      <c r="H40" s="179"/>
      <c r="J40" s="45"/>
    </row>
    <row r="41" spans="1:10" s="1" customFormat="1" ht="63">
      <c r="A41" s="175">
        <v>2031</v>
      </c>
      <c r="B41" s="176">
        <v>716100</v>
      </c>
      <c r="C41" s="177" t="s">
        <v>28</v>
      </c>
      <c r="D41" s="178"/>
      <c r="E41" s="178"/>
      <c r="F41" s="178"/>
      <c r="G41" s="178"/>
      <c r="H41" s="179"/>
      <c r="J41" s="45"/>
    </row>
    <row r="42" spans="1:10" s="1" customFormat="1" ht="36" customHeight="1">
      <c r="A42" s="175">
        <v>2032</v>
      </c>
      <c r="B42" s="176">
        <v>716200</v>
      </c>
      <c r="C42" s="177" t="s">
        <v>29</v>
      </c>
      <c r="D42" s="178"/>
      <c r="E42" s="178"/>
      <c r="F42" s="178"/>
      <c r="G42" s="178"/>
      <c r="H42" s="179"/>
      <c r="J42" s="45"/>
    </row>
    <row r="43" spans="1:10" s="1" customFormat="1" ht="21">
      <c r="A43" s="172">
        <v>2033</v>
      </c>
      <c r="B43" s="173">
        <v>717000</v>
      </c>
      <c r="C43" s="174" t="s">
        <v>752</v>
      </c>
      <c r="D43" s="178"/>
      <c r="E43" s="178"/>
      <c r="F43" s="178"/>
      <c r="G43" s="178"/>
      <c r="H43" s="179"/>
      <c r="J43" s="45"/>
    </row>
    <row r="44" spans="1:10" s="1" customFormat="1" ht="21">
      <c r="A44" s="175">
        <v>2034</v>
      </c>
      <c r="B44" s="176">
        <v>717100</v>
      </c>
      <c r="C44" s="177" t="s">
        <v>753</v>
      </c>
      <c r="D44" s="178"/>
      <c r="E44" s="178"/>
      <c r="F44" s="178"/>
      <c r="G44" s="178"/>
      <c r="H44" s="179"/>
      <c r="J44" s="45"/>
    </row>
    <row r="45" spans="1:10" s="1" customFormat="1" ht="21">
      <c r="A45" s="175">
        <v>2035</v>
      </c>
      <c r="B45" s="176">
        <v>717200</v>
      </c>
      <c r="C45" s="177" t="s">
        <v>754</v>
      </c>
      <c r="D45" s="178"/>
      <c r="E45" s="178"/>
      <c r="F45" s="178"/>
      <c r="G45" s="178"/>
      <c r="H45" s="179"/>
      <c r="J45" s="45"/>
    </row>
    <row r="46" spans="1:10" s="1" customFormat="1" ht="21">
      <c r="A46" s="175">
        <v>2036</v>
      </c>
      <c r="B46" s="176">
        <v>717300</v>
      </c>
      <c r="C46" s="177" t="s">
        <v>755</v>
      </c>
      <c r="D46" s="178"/>
      <c r="E46" s="178"/>
      <c r="F46" s="178"/>
      <c r="G46" s="178"/>
      <c r="H46" s="179"/>
      <c r="J46" s="45"/>
    </row>
    <row r="47" spans="1:10" s="1" customFormat="1" ht="42">
      <c r="A47" s="175">
        <v>2037</v>
      </c>
      <c r="B47" s="176">
        <v>717400</v>
      </c>
      <c r="C47" s="177" t="s">
        <v>756</v>
      </c>
      <c r="D47" s="178"/>
      <c r="E47" s="178"/>
      <c r="F47" s="178"/>
      <c r="G47" s="178"/>
      <c r="H47" s="179"/>
      <c r="J47" s="45"/>
    </row>
    <row r="48" spans="1:10" s="1" customFormat="1" ht="21">
      <c r="A48" s="175">
        <v>2038</v>
      </c>
      <c r="B48" s="176">
        <v>717500</v>
      </c>
      <c r="C48" s="177" t="s">
        <v>757</v>
      </c>
      <c r="D48" s="178"/>
      <c r="E48" s="178"/>
      <c r="F48" s="178"/>
      <c r="G48" s="178"/>
      <c r="H48" s="179"/>
      <c r="J48" s="45"/>
    </row>
    <row r="49" spans="1:10" s="1" customFormat="1" ht="21">
      <c r="A49" s="175">
        <v>2039</v>
      </c>
      <c r="B49" s="176">
        <v>717600</v>
      </c>
      <c r="C49" s="177" t="s">
        <v>758</v>
      </c>
      <c r="D49" s="178"/>
      <c r="E49" s="178"/>
      <c r="F49" s="178"/>
      <c r="G49" s="178"/>
      <c r="H49" s="179"/>
      <c r="J49" s="45"/>
    </row>
    <row r="50" spans="1:10" s="1" customFormat="1" ht="102">
      <c r="A50" s="172">
        <v>2040</v>
      </c>
      <c r="B50" s="173">
        <v>719000</v>
      </c>
      <c r="C50" s="174" t="s">
        <v>759</v>
      </c>
      <c r="D50" s="178"/>
      <c r="E50" s="178"/>
      <c r="F50" s="178"/>
      <c r="G50" s="178"/>
      <c r="H50" s="179"/>
      <c r="J50" s="45"/>
    </row>
    <row r="51" spans="1:10" s="1" customFormat="1" ht="63">
      <c r="A51" s="175">
        <v>2041</v>
      </c>
      <c r="B51" s="176">
        <v>719100</v>
      </c>
      <c r="C51" s="177" t="s">
        <v>30</v>
      </c>
      <c r="D51" s="178"/>
      <c r="E51" s="178"/>
      <c r="F51" s="178"/>
      <c r="G51" s="178"/>
      <c r="H51" s="179"/>
      <c r="J51" s="45"/>
    </row>
    <row r="52" spans="1:10" s="1" customFormat="1" ht="63">
      <c r="A52" s="175">
        <v>2042</v>
      </c>
      <c r="B52" s="176">
        <v>719200</v>
      </c>
      <c r="C52" s="177" t="s">
        <v>31</v>
      </c>
      <c r="D52" s="178"/>
      <c r="E52" s="178"/>
      <c r="F52" s="178"/>
      <c r="G52" s="178"/>
      <c r="H52" s="179"/>
      <c r="J52" s="45"/>
    </row>
    <row r="53" spans="1:10" s="1" customFormat="1" ht="63">
      <c r="A53" s="175">
        <v>2043</v>
      </c>
      <c r="B53" s="176">
        <v>719300</v>
      </c>
      <c r="C53" s="177" t="s">
        <v>32</v>
      </c>
      <c r="D53" s="178"/>
      <c r="E53" s="178"/>
      <c r="F53" s="178"/>
      <c r="G53" s="178"/>
      <c r="H53" s="179"/>
      <c r="J53" s="45"/>
    </row>
    <row r="54" spans="1:10" s="1" customFormat="1" ht="42">
      <c r="A54" s="175">
        <v>2044</v>
      </c>
      <c r="B54" s="176">
        <v>719400</v>
      </c>
      <c r="C54" s="177" t="s">
        <v>33</v>
      </c>
      <c r="D54" s="178"/>
      <c r="E54" s="178"/>
      <c r="F54" s="178"/>
      <c r="G54" s="178"/>
      <c r="H54" s="179"/>
      <c r="J54" s="45"/>
    </row>
    <row r="55" spans="1:10" s="1" customFormat="1" ht="12" customHeight="1">
      <c r="A55" s="175">
        <v>2045</v>
      </c>
      <c r="B55" s="176">
        <v>719500</v>
      </c>
      <c r="C55" s="177" t="s">
        <v>34</v>
      </c>
      <c r="D55" s="166"/>
      <c r="E55" s="167"/>
      <c r="F55" s="167"/>
      <c r="G55" s="167"/>
      <c r="H55" s="168"/>
      <c r="J55" s="45"/>
    </row>
    <row r="56" spans="1:10" s="1" customFormat="1" ht="12" customHeight="1">
      <c r="A56" s="175">
        <v>2046</v>
      </c>
      <c r="B56" s="176">
        <v>719600</v>
      </c>
      <c r="C56" s="177" t="s">
        <v>35</v>
      </c>
      <c r="D56" s="169"/>
      <c r="E56" s="170"/>
      <c r="F56" s="170"/>
      <c r="G56" s="170"/>
      <c r="H56" s="171"/>
      <c r="J56" s="45"/>
    </row>
    <row r="57" spans="1:10" s="1" customFormat="1" ht="40.5">
      <c r="A57" s="161">
        <v>2047</v>
      </c>
      <c r="B57" s="162">
        <v>720000</v>
      </c>
      <c r="C57" s="163" t="s">
        <v>760</v>
      </c>
      <c r="D57" s="178"/>
      <c r="E57" s="178"/>
      <c r="F57" s="178"/>
      <c r="G57" s="178"/>
      <c r="H57" s="179"/>
      <c r="J57" s="45"/>
    </row>
    <row r="58" spans="1:10" s="1" customFormat="1" ht="27" customHeight="1">
      <c r="A58" s="172">
        <v>2048</v>
      </c>
      <c r="B58" s="173">
        <v>721000</v>
      </c>
      <c r="C58" s="174" t="s">
        <v>761</v>
      </c>
      <c r="D58" s="178"/>
      <c r="E58" s="178"/>
      <c r="F58" s="178"/>
      <c r="G58" s="178"/>
      <c r="H58" s="179"/>
      <c r="J58" s="45"/>
    </row>
    <row r="59" spans="1:10" s="1" customFormat="1" ht="42">
      <c r="A59" s="175">
        <v>2049</v>
      </c>
      <c r="B59" s="176">
        <v>721100</v>
      </c>
      <c r="C59" s="177" t="s">
        <v>36</v>
      </c>
      <c r="D59" s="178"/>
      <c r="E59" s="178"/>
      <c r="F59" s="178"/>
      <c r="G59" s="178"/>
      <c r="H59" s="179"/>
      <c r="J59" s="45"/>
    </row>
    <row r="60" spans="1:10" s="1" customFormat="1" ht="42">
      <c r="A60" s="175">
        <v>2050</v>
      </c>
      <c r="B60" s="176">
        <v>721200</v>
      </c>
      <c r="C60" s="177" t="s">
        <v>37</v>
      </c>
      <c r="D60" s="178"/>
      <c r="E60" s="178"/>
      <c r="F60" s="178"/>
      <c r="G60" s="178"/>
      <c r="H60" s="179"/>
      <c r="J60" s="45"/>
    </row>
    <row r="61" spans="1:10" s="1" customFormat="1" ht="63">
      <c r="A61" s="175">
        <v>2051</v>
      </c>
      <c r="B61" s="176">
        <v>721300</v>
      </c>
      <c r="C61" s="177" t="s">
        <v>38</v>
      </c>
      <c r="D61" s="180"/>
      <c r="E61" s="181"/>
      <c r="F61" s="181"/>
      <c r="G61" s="181"/>
      <c r="H61" s="182"/>
      <c r="J61" s="45"/>
    </row>
    <row r="62" spans="1:10" s="1" customFormat="1" ht="12" customHeight="1">
      <c r="A62" s="175">
        <v>2052</v>
      </c>
      <c r="B62" s="176">
        <v>721400</v>
      </c>
      <c r="C62" s="177" t="s">
        <v>39</v>
      </c>
      <c r="D62" s="169"/>
      <c r="E62" s="183"/>
      <c r="F62" s="183"/>
      <c r="G62" s="183"/>
      <c r="H62" s="184"/>
      <c r="J62" s="45"/>
    </row>
    <row r="63" spans="1:10" s="1" customFormat="1" ht="21">
      <c r="A63" s="172">
        <v>2053</v>
      </c>
      <c r="B63" s="173">
        <v>722000</v>
      </c>
      <c r="C63" s="185" t="s">
        <v>762</v>
      </c>
      <c r="D63" s="178"/>
      <c r="E63" s="178"/>
      <c r="F63" s="178"/>
      <c r="G63" s="178"/>
      <c r="H63" s="179"/>
      <c r="J63" s="45"/>
    </row>
    <row r="64" spans="1:10" s="1" customFormat="1" ht="42">
      <c r="A64" s="175">
        <v>2054</v>
      </c>
      <c r="B64" s="176">
        <v>722100</v>
      </c>
      <c r="C64" s="177" t="s">
        <v>763</v>
      </c>
      <c r="D64" s="178"/>
      <c r="E64" s="178"/>
      <c r="F64" s="178"/>
      <c r="G64" s="178"/>
      <c r="H64" s="179"/>
      <c r="J64" s="45"/>
    </row>
    <row r="65" spans="1:10" s="1" customFormat="1" ht="21">
      <c r="A65" s="175">
        <v>2055</v>
      </c>
      <c r="B65" s="176">
        <v>722200</v>
      </c>
      <c r="C65" s="177" t="s">
        <v>40</v>
      </c>
      <c r="D65" s="178"/>
      <c r="E65" s="178"/>
      <c r="F65" s="178"/>
      <c r="G65" s="178"/>
      <c r="H65" s="179"/>
      <c r="J65" s="45"/>
    </row>
    <row r="66" spans="1:10" s="1" customFormat="1" ht="21">
      <c r="A66" s="175">
        <v>2056</v>
      </c>
      <c r="B66" s="176">
        <v>722300</v>
      </c>
      <c r="C66" s="177" t="s">
        <v>41</v>
      </c>
      <c r="D66" s="178"/>
      <c r="E66" s="178"/>
      <c r="F66" s="178"/>
      <c r="G66" s="178"/>
      <c r="H66" s="179"/>
      <c r="J66" s="45"/>
    </row>
    <row r="67" spans="1:10" s="1" customFormat="1" ht="12" customHeight="1">
      <c r="A67" s="161">
        <v>2057</v>
      </c>
      <c r="B67" s="162">
        <v>730000</v>
      </c>
      <c r="C67" s="186" t="s">
        <v>764</v>
      </c>
      <c r="D67" s="166"/>
      <c r="E67" s="167"/>
      <c r="F67" s="167"/>
      <c r="G67" s="167"/>
      <c r="H67" s="168"/>
      <c r="J67" s="45"/>
    </row>
    <row r="68" spans="1:10" s="1" customFormat="1" ht="12" customHeight="1">
      <c r="A68" s="172">
        <v>2058</v>
      </c>
      <c r="B68" s="173">
        <v>731000</v>
      </c>
      <c r="C68" s="185" t="s">
        <v>765</v>
      </c>
      <c r="D68" s="169"/>
      <c r="E68" s="170"/>
      <c r="F68" s="170"/>
      <c r="G68" s="170"/>
      <c r="H68" s="171"/>
      <c r="J68" s="45"/>
    </row>
    <row r="69" spans="1:10" s="1" customFormat="1" ht="42">
      <c r="A69" s="175">
        <v>2059</v>
      </c>
      <c r="B69" s="176">
        <v>731100</v>
      </c>
      <c r="C69" s="177" t="s">
        <v>42</v>
      </c>
      <c r="D69" s="178"/>
      <c r="E69" s="178"/>
      <c r="F69" s="178"/>
      <c r="G69" s="178"/>
      <c r="H69" s="179"/>
      <c r="J69" s="45"/>
    </row>
    <row r="70" spans="1:10" s="1" customFormat="1" ht="42">
      <c r="A70" s="175">
        <v>2060</v>
      </c>
      <c r="B70" s="176">
        <v>731200</v>
      </c>
      <c r="C70" s="177" t="s">
        <v>43</v>
      </c>
      <c r="D70" s="178"/>
      <c r="E70" s="178"/>
      <c r="F70" s="178"/>
      <c r="G70" s="178"/>
      <c r="H70" s="179"/>
      <c r="J70" s="45"/>
    </row>
    <row r="71" spans="1:10" s="1" customFormat="1" ht="60.75">
      <c r="A71" s="172">
        <v>2061</v>
      </c>
      <c r="B71" s="173">
        <v>732000</v>
      </c>
      <c r="C71" s="174" t="s">
        <v>766</v>
      </c>
      <c r="D71" s="178"/>
      <c r="E71" s="178"/>
      <c r="F71" s="178"/>
      <c r="G71" s="178"/>
      <c r="H71" s="179"/>
      <c r="J71" s="45"/>
    </row>
    <row r="72" spans="1:10" s="1" customFormat="1" ht="42">
      <c r="A72" s="175">
        <v>2062</v>
      </c>
      <c r="B72" s="176">
        <v>732100</v>
      </c>
      <c r="C72" s="177" t="s">
        <v>44</v>
      </c>
      <c r="D72" s="178"/>
      <c r="E72" s="178"/>
      <c r="F72" s="178"/>
      <c r="G72" s="178"/>
      <c r="H72" s="179"/>
      <c r="J72" s="45"/>
    </row>
    <row r="73" spans="1:10" s="1" customFormat="1" ht="42">
      <c r="A73" s="175">
        <v>2063</v>
      </c>
      <c r="B73" s="176">
        <v>732200</v>
      </c>
      <c r="C73" s="177" t="s">
        <v>45</v>
      </c>
      <c r="D73" s="178"/>
      <c r="E73" s="178"/>
      <c r="F73" s="178"/>
      <c r="G73" s="178"/>
      <c r="H73" s="179"/>
      <c r="J73" s="45"/>
    </row>
    <row r="74" spans="1:10" s="1" customFormat="1" ht="40.5">
      <c r="A74" s="172">
        <v>2064</v>
      </c>
      <c r="B74" s="173">
        <v>733000</v>
      </c>
      <c r="C74" s="174" t="s">
        <v>767</v>
      </c>
      <c r="D74" s="178"/>
      <c r="E74" s="178"/>
      <c r="F74" s="178"/>
      <c r="G74" s="178"/>
      <c r="H74" s="179"/>
      <c r="J74" s="45"/>
    </row>
    <row r="75" spans="1:10" s="1" customFormat="1" ht="42">
      <c r="A75" s="175">
        <v>2065</v>
      </c>
      <c r="B75" s="176">
        <v>733100</v>
      </c>
      <c r="C75" s="177" t="s">
        <v>46</v>
      </c>
      <c r="D75" s="178"/>
      <c r="E75" s="178"/>
      <c r="F75" s="178"/>
      <c r="G75" s="178"/>
      <c r="H75" s="179"/>
      <c r="J75" s="45"/>
    </row>
    <row r="76" spans="1:10" s="1" customFormat="1" ht="42">
      <c r="A76" s="175">
        <v>2066</v>
      </c>
      <c r="B76" s="176">
        <v>733200</v>
      </c>
      <c r="C76" s="177" t="s">
        <v>47</v>
      </c>
      <c r="D76" s="178"/>
      <c r="E76" s="178"/>
      <c r="F76" s="178"/>
      <c r="G76" s="178"/>
      <c r="H76" s="179"/>
      <c r="J76" s="45"/>
    </row>
    <row r="77" spans="1:10" s="1" customFormat="1" ht="40.5">
      <c r="A77" s="161">
        <v>2067</v>
      </c>
      <c r="B77" s="162">
        <v>740000</v>
      </c>
      <c r="C77" s="163" t="s">
        <v>768</v>
      </c>
      <c r="D77" s="178"/>
      <c r="E77" s="178"/>
      <c r="F77" s="178"/>
      <c r="G77" s="178"/>
      <c r="H77" s="179"/>
      <c r="J77" s="45"/>
    </row>
    <row r="78" spans="1:10" s="1" customFormat="1" ht="40.5">
      <c r="A78" s="172">
        <v>2068</v>
      </c>
      <c r="B78" s="173">
        <v>741000</v>
      </c>
      <c r="C78" s="174" t="s">
        <v>769</v>
      </c>
      <c r="D78" s="178"/>
      <c r="E78" s="178"/>
      <c r="F78" s="178"/>
      <c r="G78" s="178"/>
      <c r="H78" s="179"/>
      <c r="J78" s="45"/>
    </row>
    <row r="79" spans="1:10" s="1" customFormat="1" ht="21">
      <c r="A79" s="175">
        <v>2069</v>
      </c>
      <c r="B79" s="176">
        <v>741100</v>
      </c>
      <c r="C79" s="177" t="s">
        <v>3</v>
      </c>
      <c r="D79" s="178"/>
      <c r="E79" s="178"/>
      <c r="F79" s="178"/>
      <c r="G79" s="178"/>
      <c r="H79" s="179"/>
      <c r="J79" s="45"/>
    </row>
    <row r="80" spans="1:10" s="1" customFormat="1" ht="21">
      <c r="A80" s="175">
        <v>2070</v>
      </c>
      <c r="B80" s="176">
        <v>741200</v>
      </c>
      <c r="C80" s="177" t="s">
        <v>48</v>
      </c>
      <c r="D80" s="178"/>
      <c r="E80" s="178"/>
      <c r="F80" s="178"/>
      <c r="G80" s="178"/>
      <c r="H80" s="179"/>
      <c r="J80" s="45"/>
    </row>
    <row r="81" spans="1:10" s="1" customFormat="1" ht="42">
      <c r="A81" s="175">
        <v>2071</v>
      </c>
      <c r="B81" s="176">
        <v>741300</v>
      </c>
      <c r="C81" s="177" t="s">
        <v>49</v>
      </c>
      <c r="D81" s="178"/>
      <c r="E81" s="178"/>
      <c r="F81" s="178"/>
      <c r="G81" s="178"/>
      <c r="H81" s="179"/>
      <c r="J81" s="45"/>
    </row>
    <row r="82" spans="1:10" s="1" customFormat="1" ht="42">
      <c r="A82" s="175">
        <v>2072</v>
      </c>
      <c r="B82" s="176">
        <v>741400</v>
      </c>
      <c r="C82" s="177" t="s">
        <v>50</v>
      </c>
      <c r="D82" s="178"/>
      <c r="E82" s="178"/>
      <c r="F82" s="178"/>
      <c r="G82" s="178"/>
      <c r="H82" s="179"/>
      <c r="J82" s="45"/>
    </row>
    <row r="83" spans="1:10" s="1" customFormat="1" ht="21">
      <c r="A83" s="175">
        <v>2073</v>
      </c>
      <c r="B83" s="176">
        <v>741500</v>
      </c>
      <c r="C83" s="187" t="s">
        <v>51</v>
      </c>
      <c r="D83" s="178"/>
      <c r="E83" s="178"/>
      <c r="F83" s="178"/>
      <c r="G83" s="178"/>
      <c r="H83" s="179"/>
      <c r="J83" s="45"/>
    </row>
    <row r="84" spans="1:10" s="1" customFormat="1" ht="12" customHeight="1">
      <c r="A84" s="175">
        <v>2074</v>
      </c>
      <c r="B84" s="176">
        <v>741600</v>
      </c>
      <c r="C84" s="187" t="s">
        <v>770</v>
      </c>
      <c r="D84" s="180"/>
      <c r="E84" s="181"/>
      <c r="F84" s="181"/>
      <c r="G84" s="181"/>
      <c r="H84" s="182"/>
      <c r="J84" s="45"/>
    </row>
    <row r="85" spans="1:10" s="1" customFormat="1" ht="12" customHeight="1">
      <c r="A85" s="172">
        <v>2075</v>
      </c>
      <c r="B85" s="173">
        <v>742000</v>
      </c>
      <c r="C85" s="174" t="s">
        <v>771</v>
      </c>
      <c r="D85" s="169"/>
      <c r="E85" s="183"/>
      <c r="F85" s="183"/>
      <c r="G85" s="183"/>
      <c r="H85" s="184"/>
      <c r="J85" s="45"/>
    </row>
    <row r="86" spans="1:10" s="1" customFormat="1" ht="63">
      <c r="A86" s="175">
        <v>2076</v>
      </c>
      <c r="B86" s="176">
        <v>742100</v>
      </c>
      <c r="C86" s="177" t="s">
        <v>52</v>
      </c>
      <c r="D86" s="178"/>
      <c r="E86" s="178"/>
      <c r="F86" s="178"/>
      <c r="G86" s="178"/>
      <c r="H86" s="179"/>
      <c r="J86" s="45"/>
    </row>
    <row r="87" spans="1:10" s="1" customFormat="1" ht="21">
      <c r="A87" s="175">
        <v>2077</v>
      </c>
      <c r="B87" s="176">
        <v>742200</v>
      </c>
      <c r="C87" s="177" t="s">
        <v>772</v>
      </c>
      <c r="D87" s="178"/>
      <c r="E87" s="178"/>
      <c r="F87" s="178"/>
      <c r="G87" s="178"/>
      <c r="H87" s="179"/>
      <c r="J87" s="45"/>
    </row>
    <row r="88" spans="1:10" s="1" customFormat="1" ht="63">
      <c r="A88" s="175">
        <v>2078</v>
      </c>
      <c r="B88" s="176">
        <v>742300</v>
      </c>
      <c r="C88" s="177" t="s">
        <v>53</v>
      </c>
      <c r="D88" s="178"/>
      <c r="E88" s="178"/>
      <c r="F88" s="178"/>
      <c r="G88" s="178"/>
      <c r="H88" s="179"/>
      <c r="J88" s="45"/>
    </row>
    <row r="89" spans="1:10" s="1" customFormat="1" ht="21">
      <c r="A89" s="175">
        <v>2079</v>
      </c>
      <c r="B89" s="176">
        <v>742400</v>
      </c>
      <c r="C89" s="177" t="s">
        <v>54</v>
      </c>
      <c r="D89" s="178"/>
      <c r="E89" s="178"/>
      <c r="F89" s="178"/>
      <c r="G89" s="178"/>
      <c r="H89" s="179"/>
      <c r="J89" s="45"/>
    </row>
    <row r="90" spans="1:10" s="1" customFormat="1" ht="60.75">
      <c r="A90" s="172">
        <v>2080</v>
      </c>
      <c r="B90" s="173">
        <v>743000</v>
      </c>
      <c r="C90" s="174" t="s">
        <v>773</v>
      </c>
      <c r="D90" s="178"/>
      <c r="E90" s="178"/>
      <c r="F90" s="178"/>
      <c r="G90" s="178"/>
      <c r="H90" s="179"/>
      <c r="J90" s="45"/>
    </row>
    <row r="91" spans="1:10" s="1" customFormat="1" ht="42">
      <c r="A91" s="175">
        <v>2081</v>
      </c>
      <c r="B91" s="176">
        <v>743100</v>
      </c>
      <c r="C91" s="177" t="s">
        <v>55</v>
      </c>
      <c r="D91" s="178"/>
      <c r="E91" s="178"/>
      <c r="F91" s="178"/>
      <c r="G91" s="178"/>
      <c r="H91" s="179"/>
      <c r="J91" s="45"/>
    </row>
    <row r="92" spans="1:10" s="1" customFormat="1" ht="42">
      <c r="A92" s="175">
        <v>2082</v>
      </c>
      <c r="B92" s="176">
        <v>743200</v>
      </c>
      <c r="C92" s="177" t="s">
        <v>56</v>
      </c>
      <c r="D92" s="178"/>
      <c r="E92" s="178"/>
      <c r="F92" s="178"/>
      <c r="G92" s="178"/>
      <c r="H92" s="179"/>
      <c r="J92" s="45"/>
    </row>
    <row r="93" spans="1:10" s="1" customFormat="1" ht="42">
      <c r="A93" s="175">
        <v>2083</v>
      </c>
      <c r="B93" s="176">
        <v>743300</v>
      </c>
      <c r="C93" s="177" t="s">
        <v>57</v>
      </c>
      <c r="D93" s="178"/>
      <c r="E93" s="178"/>
      <c r="F93" s="178"/>
      <c r="G93" s="178"/>
      <c r="H93" s="179"/>
      <c r="J93" s="45"/>
    </row>
    <row r="94" spans="1:10" s="1" customFormat="1" ht="21">
      <c r="A94" s="175">
        <v>2084</v>
      </c>
      <c r="B94" s="176">
        <v>743400</v>
      </c>
      <c r="C94" s="177" t="s">
        <v>58</v>
      </c>
      <c r="D94" s="178"/>
      <c r="E94" s="178"/>
      <c r="F94" s="178"/>
      <c r="G94" s="178"/>
      <c r="H94" s="179"/>
      <c r="J94" s="45"/>
    </row>
    <row r="95" spans="1:10" s="1" customFormat="1" ht="42">
      <c r="A95" s="175">
        <v>2085</v>
      </c>
      <c r="B95" s="176">
        <v>743500</v>
      </c>
      <c r="C95" s="177" t="s">
        <v>59</v>
      </c>
      <c r="D95" s="178"/>
      <c r="E95" s="178"/>
      <c r="F95" s="178"/>
      <c r="G95" s="178"/>
      <c r="H95" s="179"/>
      <c r="J95" s="45"/>
    </row>
    <row r="96" spans="1:10" s="1" customFormat="1" ht="63">
      <c r="A96" s="175">
        <v>2086</v>
      </c>
      <c r="B96" s="176">
        <v>743900</v>
      </c>
      <c r="C96" s="177" t="s">
        <v>60</v>
      </c>
      <c r="D96" s="178"/>
      <c r="E96" s="178"/>
      <c r="F96" s="178"/>
      <c r="G96" s="178"/>
      <c r="H96" s="179"/>
      <c r="J96" s="45"/>
    </row>
    <row r="97" spans="1:10" s="1" customFormat="1" ht="60.75">
      <c r="A97" s="172">
        <v>2087</v>
      </c>
      <c r="B97" s="173">
        <v>744000</v>
      </c>
      <c r="C97" s="174" t="s">
        <v>774</v>
      </c>
      <c r="D97" s="178"/>
      <c r="E97" s="178"/>
      <c r="F97" s="178"/>
      <c r="G97" s="178"/>
      <c r="H97" s="179"/>
      <c r="J97" s="45"/>
    </row>
    <row r="98" spans="1:10" s="1" customFormat="1" ht="42">
      <c r="A98" s="175">
        <v>2088</v>
      </c>
      <c r="B98" s="176">
        <v>744100</v>
      </c>
      <c r="C98" s="177" t="s">
        <v>61</v>
      </c>
      <c r="D98" s="178"/>
      <c r="E98" s="178"/>
      <c r="F98" s="178"/>
      <c r="G98" s="178"/>
      <c r="H98" s="179"/>
      <c r="J98" s="45"/>
    </row>
    <row r="99" spans="1:10" s="1" customFormat="1" ht="42">
      <c r="A99" s="175">
        <v>2089</v>
      </c>
      <c r="B99" s="176">
        <v>744200</v>
      </c>
      <c r="C99" s="177" t="s">
        <v>62</v>
      </c>
      <c r="D99" s="178"/>
      <c r="E99" s="178"/>
      <c r="F99" s="178"/>
      <c r="G99" s="178"/>
      <c r="H99" s="179"/>
      <c r="J99" s="45"/>
    </row>
    <row r="100" spans="1:10" s="1" customFormat="1" ht="40.5">
      <c r="A100" s="172">
        <v>2090</v>
      </c>
      <c r="B100" s="173">
        <v>745000</v>
      </c>
      <c r="C100" s="174" t="s">
        <v>775</v>
      </c>
      <c r="D100" s="178"/>
      <c r="E100" s="178"/>
      <c r="F100" s="178"/>
      <c r="G100" s="178"/>
      <c r="H100" s="179"/>
      <c r="J100" s="45"/>
    </row>
    <row r="101" spans="1:10" s="1" customFormat="1" ht="21">
      <c r="A101" s="175">
        <v>2091</v>
      </c>
      <c r="B101" s="176">
        <v>745100</v>
      </c>
      <c r="C101" s="177" t="s">
        <v>63</v>
      </c>
      <c r="D101" s="178"/>
      <c r="E101" s="178"/>
      <c r="F101" s="178"/>
      <c r="G101" s="178"/>
      <c r="H101" s="179"/>
      <c r="J101" s="45"/>
    </row>
    <row r="102" spans="1:10" s="1" customFormat="1" ht="60.75">
      <c r="A102" s="161">
        <v>2092</v>
      </c>
      <c r="B102" s="162">
        <v>770000</v>
      </c>
      <c r="C102" s="163" t="s">
        <v>776</v>
      </c>
      <c r="D102" s="188"/>
      <c r="E102" s="188"/>
      <c r="F102" s="188"/>
      <c r="G102" s="188"/>
      <c r="H102" s="189"/>
      <c r="J102" s="45"/>
    </row>
    <row r="103" spans="1:10" s="1" customFormat="1" ht="60.75">
      <c r="A103" s="172">
        <v>2093</v>
      </c>
      <c r="B103" s="173">
        <v>771000</v>
      </c>
      <c r="C103" s="174" t="s">
        <v>777</v>
      </c>
      <c r="D103" s="178"/>
      <c r="E103" s="178"/>
      <c r="F103" s="178"/>
      <c r="G103" s="178"/>
      <c r="H103" s="179"/>
      <c r="J103" s="45"/>
    </row>
    <row r="104" spans="1:10" s="1" customFormat="1" ht="42">
      <c r="A104" s="175">
        <v>2094</v>
      </c>
      <c r="B104" s="176">
        <v>771100</v>
      </c>
      <c r="C104" s="177" t="s">
        <v>64</v>
      </c>
      <c r="D104" s="178"/>
      <c r="E104" s="178"/>
      <c r="F104" s="178"/>
      <c r="G104" s="178"/>
      <c r="H104" s="179"/>
      <c r="J104" s="45"/>
    </row>
    <row r="105" spans="1:10" s="1" customFormat="1" ht="60.75">
      <c r="A105" s="172">
        <v>2095</v>
      </c>
      <c r="B105" s="173">
        <v>772000</v>
      </c>
      <c r="C105" s="174" t="s">
        <v>778</v>
      </c>
      <c r="D105" s="178"/>
      <c r="E105" s="178"/>
      <c r="F105" s="178"/>
      <c r="G105" s="178"/>
      <c r="H105" s="179"/>
      <c r="J105" s="45"/>
    </row>
    <row r="106" spans="1:10" s="1" customFormat="1" ht="63">
      <c r="A106" s="175">
        <v>2096</v>
      </c>
      <c r="B106" s="176">
        <v>772100</v>
      </c>
      <c r="C106" s="177" t="s">
        <v>65</v>
      </c>
      <c r="D106" s="178"/>
      <c r="E106" s="178"/>
      <c r="F106" s="178"/>
      <c r="G106" s="178"/>
      <c r="H106" s="179"/>
      <c r="J106" s="45"/>
    </row>
    <row r="107" spans="1:10" s="1" customFormat="1" ht="60.75">
      <c r="A107" s="161">
        <v>2097</v>
      </c>
      <c r="B107" s="162">
        <v>780000</v>
      </c>
      <c r="C107" s="163" t="s">
        <v>779</v>
      </c>
      <c r="D107" s="178"/>
      <c r="E107" s="178"/>
      <c r="F107" s="178"/>
      <c r="G107" s="178"/>
      <c r="H107" s="179"/>
      <c r="J107" s="45"/>
    </row>
    <row r="108" spans="1:10" s="1" customFormat="1" ht="60.75">
      <c r="A108" s="172">
        <v>2098</v>
      </c>
      <c r="B108" s="173">
        <v>781000</v>
      </c>
      <c r="C108" s="174" t="s">
        <v>780</v>
      </c>
      <c r="D108" s="178"/>
      <c r="E108" s="178"/>
      <c r="F108" s="178"/>
      <c r="G108" s="178"/>
      <c r="H108" s="179"/>
      <c r="J108" s="45"/>
    </row>
    <row r="109" spans="1:10" s="1" customFormat="1" ht="42">
      <c r="A109" s="175">
        <v>2099</v>
      </c>
      <c r="B109" s="176">
        <v>781100</v>
      </c>
      <c r="C109" s="177" t="s">
        <v>66</v>
      </c>
      <c r="D109" s="178"/>
      <c r="E109" s="178"/>
      <c r="F109" s="178"/>
      <c r="G109" s="178"/>
      <c r="H109" s="179"/>
      <c r="J109" s="45"/>
    </row>
    <row r="110" spans="1:10" s="1" customFormat="1" ht="27" customHeight="1">
      <c r="A110" s="175">
        <v>2100</v>
      </c>
      <c r="B110" s="176">
        <v>781300</v>
      </c>
      <c r="C110" s="177" t="s">
        <v>67</v>
      </c>
      <c r="D110" s="178"/>
      <c r="E110" s="178"/>
      <c r="F110" s="178"/>
      <c r="G110" s="178"/>
      <c r="H110" s="179"/>
      <c r="J110" s="45"/>
    </row>
    <row r="111" spans="1:10" s="1" customFormat="1" ht="21">
      <c r="A111" s="161">
        <v>2101</v>
      </c>
      <c r="B111" s="162">
        <v>790000</v>
      </c>
      <c r="C111" s="163" t="s">
        <v>781</v>
      </c>
      <c r="D111" s="178">
        <f>D112</f>
        <v>130380</v>
      </c>
      <c r="E111" s="178">
        <f aca="true" t="shared" si="0" ref="E111:G112">E112</f>
        <v>142828</v>
      </c>
      <c r="F111" s="178">
        <f t="shared" si="0"/>
        <v>35509</v>
      </c>
      <c r="G111" s="178">
        <f t="shared" si="0"/>
        <v>29350</v>
      </c>
      <c r="H111" s="179">
        <v>21</v>
      </c>
      <c r="J111" s="45"/>
    </row>
    <row r="112" spans="1:10" s="1" customFormat="1" ht="21">
      <c r="A112" s="172">
        <v>2102</v>
      </c>
      <c r="B112" s="173">
        <v>791000</v>
      </c>
      <c r="C112" s="174" t="s">
        <v>782</v>
      </c>
      <c r="D112" s="178">
        <f>D113</f>
        <v>130380</v>
      </c>
      <c r="E112" s="178">
        <f t="shared" si="0"/>
        <v>142828</v>
      </c>
      <c r="F112" s="178">
        <f t="shared" si="0"/>
        <v>35509</v>
      </c>
      <c r="G112" s="178">
        <f t="shared" si="0"/>
        <v>29350</v>
      </c>
      <c r="H112" s="179">
        <v>21</v>
      </c>
      <c r="J112" s="45"/>
    </row>
    <row r="113" spans="1:10" s="1" customFormat="1" ht="21">
      <c r="A113" s="175">
        <v>2103</v>
      </c>
      <c r="B113" s="176">
        <v>791100</v>
      </c>
      <c r="C113" s="177" t="s">
        <v>68</v>
      </c>
      <c r="D113" s="178">
        <v>130380</v>
      </c>
      <c r="E113" s="178">
        <v>142828</v>
      </c>
      <c r="F113" s="178">
        <v>35509</v>
      </c>
      <c r="G113" s="178">
        <v>29350</v>
      </c>
      <c r="H113" s="179">
        <v>21</v>
      </c>
      <c r="J113" s="45"/>
    </row>
    <row r="114" spans="1:10" s="1" customFormat="1" ht="60.75">
      <c r="A114" s="161">
        <v>2104</v>
      </c>
      <c r="B114" s="162">
        <v>800000</v>
      </c>
      <c r="C114" s="163" t="s">
        <v>783</v>
      </c>
      <c r="D114" s="188"/>
      <c r="E114" s="188"/>
      <c r="F114" s="188"/>
      <c r="G114" s="188"/>
      <c r="H114" s="189"/>
      <c r="J114" s="45"/>
    </row>
    <row r="115" spans="1:10" s="1" customFormat="1" ht="60.75">
      <c r="A115" s="161">
        <v>2105</v>
      </c>
      <c r="B115" s="162">
        <v>810000</v>
      </c>
      <c r="C115" s="163" t="s">
        <v>784</v>
      </c>
      <c r="D115" s="178"/>
      <c r="E115" s="178"/>
      <c r="F115" s="178"/>
      <c r="G115" s="178"/>
      <c r="H115" s="179"/>
      <c r="J115" s="45"/>
    </row>
    <row r="116" spans="1:10" s="1" customFormat="1" ht="40.5">
      <c r="A116" s="172">
        <v>2106</v>
      </c>
      <c r="B116" s="173">
        <v>811000</v>
      </c>
      <c r="C116" s="174" t="s">
        <v>785</v>
      </c>
      <c r="D116" s="178"/>
      <c r="E116" s="178"/>
      <c r="F116" s="178"/>
      <c r="G116" s="178"/>
      <c r="H116" s="179"/>
      <c r="J116" s="45"/>
    </row>
    <row r="117" spans="1:10" s="1" customFormat="1" ht="21">
      <c r="A117" s="175">
        <v>2107</v>
      </c>
      <c r="B117" s="176">
        <v>811100</v>
      </c>
      <c r="C117" s="177" t="s">
        <v>555</v>
      </c>
      <c r="D117" s="178"/>
      <c r="E117" s="178"/>
      <c r="F117" s="178"/>
      <c r="G117" s="178"/>
      <c r="H117" s="179"/>
      <c r="J117" s="45"/>
    </row>
    <row r="118" spans="1:10" s="1" customFormat="1" ht="40.5">
      <c r="A118" s="172">
        <v>2108</v>
      </c>
      <c r="B118" s="173">
        <v>812000</v>
      </c>
      <c r="C118" s="174" t="s">
        <v>786</v>
      </c>
      <c r="D118" s="178"/>
      <c r="E118" s="178"/>
      <c r="F118" s="178"/>
      <c r="G118" s="178"/>
      <c r="H118" s="179"/>
      <c r="J118" s="45"/>
    </row>
    <row r="119" spans="1:10" s="1" customFormat="1" ht="42">
      <c r="A119" s="175">
        <v>2109</v>
      </c>
      <c r="B119" s="176">
        <v>812100</v>
      </c>
      <c r="C119" s="177" t="s">
        <v>557</v>
      </c>
      <c r="D119" s="178"/>
      <c r="E119" s="178"/>
      <c r="F119" s="178"/>
      <c r="G119" s="178"/>
      <c r="H119" s="179"/>
      <c r="J119" s="45"/>
    </row>
    <row r="120" spans="1:10" s="1" customFormat="1" ht="60.75">
      <c r="A120" s="172">
        <v>2110</v>
      </c>
      <c r="B120" s="173">
        <v>813000</v>
      </c>
      <c r="C120" s="174" t="s">
        <v>787</v>
      </c>
      <c r="D120" s="178"/>
      <c r="E120" s="178"/>
      <c r="F120" s="178"/>
      <c r="G120" s="178"/>
      <c r="H120" s="179"/>
      <c r="J120" s="45"/>
    </row>
    <row r="121" spans="1:10" s="1" customFormat="1" ht="42">
      <c r="A121" s="175">
        <v>2111</v>
      </c>
      <c r="B121" s="176">
        <v>813100</v>
      </c>
      <c r="C121" s="177" t="s">
        <v>559</v>
      </c>
      <c r="D121" s="178"/>
      <c r="E121" s="178"/>
      <c r="F121" s="178"/>
      <c r="G121" s="178"/>
      <c r="H121" s="179"/>
      <c r="J121" s="45"/>
    </row>
    <row r="122" spans="1:10" s="1" customFormat="1" ht="40.5">
      <c r="A122" s="161">
        <v>2112</v>
      </c>
      <c r="B122" s="162">
        <v>820000</v>
      </c>
      <c r="C122" s="163" t="s">
        <v>788</v>
      </c>
      <c r="D122" s="178"/>
      <c r="E122" s="178"/>
      <c r="F122" s="178"/>
      <c r="G122" s="178"/>
      <c r="H122" s="179"/>
      <c r="J122" s="45"/>
    </row>
    <row r="123" spans="1:10" s="1" customFormat="1" ht="40.5">
      <c r="A123" s="172">
        <v>2113</v>
      </c>
      <c r="B123" s="173">
        <v>821000</v>
      </c>
      <c r="C123" s="174" t="s">
        <v>789</v>
      </c>
      <c r="D123" s="178"/>
      <c r="E123" s="178"/>
      <c r="F123" s="178"/>
      <c r="G123" s="178"/>
      <c r="H123" s="179"/>
      <c r="J123" s="45"/>
    </row>
    <row r="124" spans="1:10" s="1" customFormat="1" ht="21">
      <c r="A124" s="175">
        <v>2114</v>
      </c>
      <c r="B124" s="176">
        <v>821100</v>
      </c>
      <c r="C124" s="177" t="s">
        <v>563</v>
      </c>
      <c r="D124" s="178"/>
      <c r="E124" s="178"/>
      <c r="F124" s="178"/>
      <c r="G124" s="178"/>
      <c r="H124" s="179"/>
      <c r="J124" s="45"/>
    </row>
    <row r="125" spans="1:10" s="1" customFormat="1" ht="12" customHeight="1">
      <c r="A125" s="172">
        <v>2115</v>
      </c>
      <c r="B125" s="173">
        <v>822000</v>
      </c>
      <c r="C125" s="174" t="s">
        <v>790</v>
      </c>
      <c r="D125" s="166"/>
      <c r="E125" s="167"/>
      <c r="F125" s="167"/>
      <c r="G125" s="167"/>
      <c r="H125" s="168"/>
      <c r="J125" s="45"/>
    </row>
    <row r="126" spans="1:10" s="1" customFormat="1" ht="12" customHeight="1">
      <c r="A126" s="175">
        <v>2116</v>
      </c>
      <c r="B126" s="176">
        <v>822100</v>
      </c>
      <c r="C126" s="177" t="s">
        <v>565</v>
      </c>
      <c r="D126" s="169"/>
      <c r="E126" s="170"/>
      <c r="F126" s="170"/>
      <c r="G126" s="170"/>
      <c r="H126" s="171"/>
      <c r="J126" s="45"/>
    </row>
    <row r="127" spans="1:10" s="1" customFormat="1" ht="40.5">
      <c r="A127" s="172">
        <v>2117</v>
      </c>
      <c r="B127" s="173">
        <v>823000</v>
      </c>
      <c r="C127" s="174" t="s">
        <v>791</v>
      </c>
      <c r="D127" s="178"/>
      <c r="E127" s="178"/>
      <c r="F127" s="178"/>
      <c r="G127" s="178"/>
      <c r="H127" s="179"/>
      <c r="J127" s="45"/>
    </row>
    <row r="128" spans="1:10" s="1" customFormat="1" ht="42">
      <c r="A128" s="175">
        <v>2118</v>
      </c>
      <c r="B128" s="176">
        <v>823100</v>
      </c>
      <c r="C128" s="177" t="s">
        <v>567</v>
      </c>
      <c r="D128" s="178"/>
      <c r="E128" s="178"/>
      <c r="F128" s="178"/>
      <c r="G128" s="178"/>
      <c r="H128" s="179"/>
      <c r="J128" s="45"/>
    </row>
    <row r="129" spans="1:10" s="1" customFormat="1" ht="40.5">
      <c r="A129" s="161">
        <v>2119</v>
      </c>
      <c r="B129" s="162">
        <v>830000</v>
      </c>
      <c r="C129" s="163" t="s">
        <v>792</v>
      </c>
      <c r="D129" s="178"/>
      <c r="E129" s="178"/>
      <c r="F129" s="178"/>
      <c r="G129" s="178"/>
      <c r="H129" s="179"/>
      <c r="J129" s="45"/>
    </row>
    <row r="130" spans="1:10" s="1" customFormat="1" ht="40.5">
      <c r="A130" s="172">
        <v>2120</v>
      </c>
      <c r="B130" s="173">
        <v>831000</v>
      </c>
      <c r="C130" s="174" t="s">
        <v>793</v>
      </c>
      <c r="D130" s="178"/>
      <c r="E130" s="178"/>
      <c r="F130" s="178"/>
      <c r="G130" s="178"/>
      <c r="H130" s="179"/>
      <c r="J130" s="45"/>
    </row>
    <row r="131" spans="1:10" s="1" customFormat="1" ht="21">
      <c r="A131" s="175">
        <v>2121</v>
      </c>
      <c r="B131" s="176">
        <v>831100</v>
      </c>
      <c r="C131" s="177" t="s">
        <v>570</v>
      </c>
      <c r="D131" s="178"/>
      <c r="E131" s="178"/>
      <c r="F131" s="178"/>
      <c r="G131" s="178"/>
      <c r="H131" s="179"/>
      <c r="J131" s="45"/>
    </row>
    <row r="132" spans="1:10" s="1" customFormat="1" ht="60.75">
      <c r="A132" s="161">
        <v>2122</v>
      </c>
      <c r="B132" s="162">
        <v>840000</v>
      </c>
      <c r="C132" s="163" t="s">
        <v>794</v>
      </c>
      <c r="D132" s="178"/>
      <c r="E132" s="178"/>
      <c r="F132" s="178"/>
      <c r="G132" s="178"/>
      <c r="H132" s="179"/>
      <c r="J132" s="45"/>
    </row>
    <row r="133" spans="1:10" s="1" customFormat="1" ht="40.5">
      <c r="A133" s="172">
        <v>2123</v>
      </c>
      <c r="B133" s="173">
        <v>841000</v>
      </c>
      <c r="C133" s="174" t="s">
        <v>795</v>
      </c>
      <c r="D133" s="188"/>
      <c r="E133" s="188"/>
      <c r="F133" s="188"/>
      <c r="G133" s="188"/>
      <c r="H133" s="189"/>
      <c r="J133" s="45"/>
    </row>
    <row r="134" spans="1:10" s="1" customFormat="1" ht="21">
      <c r="A134" s="175">
        <v>2124</v>
      </c>
      <c r="B134" s="176">
        <v>841100</v>
      </c>
      <c r="C134" s="177" t="s">
        <v>573</v>
      </c>
      <c r="D134" s="178"/>
      <c r="E134" s="178"/>
      <c r="F134" s="178"/>
      <c r="G134" s="178"/>
      <c r="H134" s="179"/>
      <c r="J134" s="45"/>
    </row>
    <row r="135" spans="1:10" s="1" customFormat="1" ht="40.5">
      <c r="A135" s="172">
        <v>2125</v>
      </c>
      <c r="B135" s="173">
        <v>842000</v>
      </c>
      <c r="C135" s="174" t="s">
        <v>796</v>
      </c>
      <c r="D135" s="178"/>
      <c r="E135" s="178"/>
      <c r="F135" s="178"/>
      <c r="G135" s="178"/>
      <c r="H135" s="179"/>
      <c r="J135" s="45"/>
    </row>
    <row r="136" spans="1:10" s="1" customFormat="1" ht="42">
      <c r="A136" s="175">
        <v>2126</v>
      </c>
      <c r="B136" s="176">
        <v>842100</v>
      </c>
      <c r="C136" s="177" t="s">
        <v>575</v>
      </c>
      <c r="D136" s="178"/>
      <c r="E136" s="178"/>
      <c r="F136" s="178"/>
      <c r="G136" s="178"/>
      <c r="H136" s="179"/>
      <c r="J136" s="45"/>
    </row>
    <row r="137" spans="1:10" s="1" customFormat="1" ht="40.5">
      <c r="A137" s="172">
        <v>2127</v>
      </c>
      <c r="B137" s="173">
        <v>843000</v>
      </c>
      <c r="C137" s="174" t="s">
        <v>797</v>
      </c>
      <c r="D137" s="178"/>
      <c r="E137" s="178"/>
      <c r="F137" s="178"/>
      <c r="G137" s="178"/>
      <c r="H137" s="179"/>
      <c r="J137" s="45"/>
    </row>
    <row r="138" spans="1:10" s="1" customFormat="1" ht="21">
      <c r="A138" s="175">
        <v>2128</v>
      </c>
      <c r="B138" s="176">
        <v>843100</v>
      </c>
      <c r="C138" s="177" t="s">
        <v>577</v>
      </c>
      <c r="D138" s="178"/>
      <c r="E138" s="178"/>
      <c r="F138" s="178"/>
      <c r="G138" s="178"/>
      <c r="H138" s="179"/>
      <c r="J138" s="45"/>
    </row>
    <row r="139" spans="1:10" s="1" customFormat="1" ht="60.75">
      <c r="A139" s="161">
        <v>2129</v>
      </c>
      <c r="B139" s="162"/>
      <c r="C139" s="163" t="s">
        <v>798</v>
      </c>
      <c r="D139" s="178">
        <f>D140+D308</f>
        <v>130380</v>
      </c>
      <c r="E139" s="178">
        <f>E140+E308</f>
        <v>142828</v>
      </c>
      <c r="F139" s="178">
        <f>F140+F315</f>
        <v>35509</v>
      </c>
      <c r="G139" s="178">
        <f>G140+G308</f>
        <v>29332</v>
      </c>
      <c r="H139" s="179">
        <v>21</v>
      </c>
      <c r="J139" s="45"/>
    </row>
    <row r="140" spans="1:10" s="1" customFormat="1" ht="60.75">
      <c r="A140" s="161">
        <v>2130</v>
      </c>
      <c r="B140" s="162">
        <v>400000</v>
      </c>
      <c r="C140" s="163" t="s">
        <v>799</v>
      </c>
      <c r="D140" s="178">
        <f>D141+D163+D260+D291</f>
        <v>129787</v>
      </c>
      <c r="E140" s="178">
        <f>E141+E163+E260+E291</f>
        <v>141743</v>
      </c>
      <c r="F140" s="178">
        <f>F141+F163+F260+F291</f>
        <v>35209</v>
      </c>
      <c r="G140" s="178">
        <f>G141+G163+G260+G291</f>
        <v>29149</v>
      </c>
      <c r="H140" s="179">
        <v>21</v>
      </c>
      <c r="J140" s="45"/>
    </row>
    <row r="141" spans="1:10" s="1" customFormat="1" ht="60.75">
      <c r="A141" s="161">
        <v>2131</v>
      </c>
      <c r="B141" s="162">
        <v>410000</v>
      </c>
      <c r="C141" s="163" t="s">
        <v>800</v>
      </c>
      <c r="D141" s="178">
        <f>D142+D144+D150+D155+D157</f>
        <v>39513</v>
      </c>
      <c r="E141" s="178">
        <f>E142+E144+E150+E155+E157</f>
        <v>41473</v>
      </c>
      <c r="F141" s="178">
        <f>F142+F144+F150+F155+F157</f>
        <v>10356</v>
      </c>
      <c r="G141" s="178">
        <f>G142+G144+G150+G155</f>
        <v>8807</v>
      </c>
      <c r="H141" s="179">
        <v>21</v>
      </c>
      <c r="J141" s="45"/>
    </row>
    <row r="142" spans="1:10" s="6" customFormat="1" ht="60.75">
      <c r="A142" s="190">
        <v>2132</v>
      </c>
      <c r="B142" s="191">
        <v>411000</v>
      </c>
      <c r="C142" s="192" t="s">
        <v>801</v>
      </c>
      <c r="D142" s="193">
        <f>D143</f>
        <v>32117</v>
      </c>
      <c r="E142" s="193">
        <f>E143</f>
        <v>32450</v>
      </c>
      <c r="F142" s="193">
        <f>F143</f>
        <v>8112</v>
      </c>
      <c r="G142" s="193">
        <f>G143</f>
        <v>7227</v>
      </c>
      <c r="H142" s="194">
        <v>22</v>
      </c>
      <c r="J142" s="46"/>
    </row>
    <row r="143" spans="1:10" s="1" customFormat="1" ht="21">
      <c r="A143" s="175">
        <v>2133</v>
      </c>
      <c r="B143" s="176">
        <v>411100</v>
      </c>
      <c r="C143" s="177" t="s">
        <v>802</v>
      </c>
      <c r="D143" s="178">
        <v>32117</v>
      </c>
      <c r="E143" s="178">
        <v>32450</v>
      </c>
      <c r="F143" s="178">
        <v>8112</v>
      </c>
      <c r="G143" s="178">
        <v>7227</v>
      </c>
      <c r="H143" s="179">
        <v>22</v>
      </c>
      <c r="J143" s="45"/>
    </row>
    <row r="144" spans="1:10" s="6" customFormat="1" ht="60.75">
      <c r="A144" s="190">
        <v>2134</v>
      </c>
      <c r="B144" s="191">
        <v>412000</v>
      </c>
      <c r="C144" s="192" t="s">
        <v>803</v>
      </c>
      <c r="D144" s="193">
        <f>D145+D146+D147</f>
        <v>5748</v>
      </c>
      <c r="E144" s="193">
        <v>5808</v>
      </c>
      <c r="F144" s="193">
        <v>1452</v>
      </c>
      <c r="G144" s="193">
        <f>G145+G146+G147</f>
        <v>1295</v>
      </c>
      <c r="H144" s="194">
        <v>22</v>
      </c>
      <c r="J144" s="46"/>
    </row>
    <row r="145" spans="1:10" s="1" customFormat="1" ht="42">
      <c r="A145" s="175">
        <v>2135</v>
      </c>
      <c r="B145" s="176">
        <v>412100</v>
      </c>
      <c r="C145" s="177" t="s">
        <v>69</v>
      </c>
      <c r="D145" s="178">
        <v>3904</v>
      </c>
      <c r="E145" s="178"/>
      <c r="F145" s="178"/>
      <c r="G145" s="178">
        <v>868</v>
      </c>
      <c r="H145" s="179"/>
      <c r="J145" s="45"/>
    </row>
    <row r="146" spans="1:10" s="1" customFormat="1" ht="21">
      <c r="A146" s="175">
        <v>2136</v>
      </c>
      <c r="B146" s="176">
        <v>412200</v>
      </c>
      <c r="C146" s="177" t="s">
        <v>70</v>
      </c>
      <c r="D146" s="178">
        <v>1615</v>
      </c>
      <c r="E146" s="178"/>
      <c r="F146" s="178"/>
      <c r="G146" s="178">
        <v>373</v>
      </c>
      <c r="H146" s="179"/>
      <c r="J146" s="45"/>
    </row>
    <row r="147" spans="1:10" s="1" customFormat="1" ht="21">
      <c r="A147" s="175">
        <v>2137</v>
      </c>
      <c r="B147" s="176">
        <v>412300</v>
      </c>
      <c r="C147" s="177" t="s">
        <v>71</v>
      </c>
      <c r="D147" s="178">
        <v>229</v>
      </c>
      <c r="E147" s="178"/>
      <c r="F147" s="178"/>
      <c r="G147" s="178">
        <v>54</v>
      </c>
      <c r="H147" s="179"/>
      <c r="J147" s="45"/>
    </row>
    <row r="148" spans="1:10" s="1" customFormat="1" ht="21">
      <c r="A148" s="172">
        <v>2138</v>
      </c>
      <c r="B148" s="173">
        <v>413000</v>
      </c>
      <c r="C148" s="174" t="s">
        <v>804</v>
      </c>
      <c r="D148" s="178"/>
      <c r="E148" s="178"/>
      <c r="F148" s="178"/>
      <c r="G148" s="178"/>
      <c r="H148" s="179"/>
      <c r="J148" s="45"/>
    </row>
    <row r="149" spans="1:10" s="1" customFormat="1" ht="21">
      <c r="A149" s="175">
        <v>2139</v>
      </c>
      <c r="B149" s="176">
        <v>413100</v>
      </c>
      <c r="C149" s="177" t="s">
        <v>72</v>
      </c>
      <c r="D149" s="178"/>
      <c r="E149" s="178"/>
      <c r="F149" s="178"/>
      <c r="G149" s="178"/>
      <c r="H149" s="179"/>
      <c r="J149" s="45"/>
    </row>
    <row r="150" spans="1:10" s="6" customFormat="1" ht="60.75">
      <c r="A150" s="190">
        <v>2140</v>
      </c>
      <c r="B150" s="191">
        <v>414000</v>
      </c>
      <c r="C150" s="192" t="s">
        <v>805</v>
      </c>
      <c r="D150" s="193">
        <f>D153+D154</f>
        <v>327</v>
      </c>
      <c r="E150" s="193">
        <f>E153+E154</f>
        <v>1850</v>
      </c>
      <c r="F150" s="193">
        <f>F153+F154</f>
        <v>462</v>
      </c>
      <c r="G150" s="193">
        <f>G153+G154</f>
        <v>0</v>
      </c>
      <c r="H150" s="194">
        <v>0</v>
      </c>
      <c r="J150" s="46"/>
    </row>
    <row r="151" spans="1:10" s="1" customFormat="1" ht="20.25" customHeight="1">
      <c r="A151" s="175">
        <v>2141</v>
      </c>
      <c r="B151" s="176">
        <v>414100</v>
      </c>
      <c r="C151" s="177" t="s">
        <v>806</v>
      </c>
      <c r="D151" s="178"/>
      <c r="E151" s="178"/>
      <c r="F151" s="178"/>
      <c r="G151" s="178"/>
      <c r="H151" s="179"/>
      <c r="J151" s="45"/>
    </row>
    <row r="152" spans="1:10" s="1" customFormat="1" ht="42">
      <c r="A152" s="175">
        <v>2142</v>
      </c>
      <c r="B152" s="176">
        <v>414200</v>
      </c>
      <c r="C152" s="177" t="s">
        <v>73</v>
      </c>
      <c r="D152" s="178"/>
      <c r="E152" s="178"/>
      <c r="F152" s="178"/>
      <c r="G152" s="178"/>
      <c r="H152" s="179"/>
      <c r="J152" s="45"/>
    </row>
    <row r="153" spans="1:10" s="1" customFormat="1" ht="21">
      <c r="A153" s="175">
        <v>2143</v>
      </c>
      <c r="B153" s="176">
        <v>414300</v>
      </c>
      <c r="C153" s="177" t="s">
        <v>74</v>
      </c>
      <c r="D153" s="178">
        <v>282</v>
      </c>
      <c r="E153" s="178">
        <v>1550</v>
      </c>
      <c r="F153" s="178">
        <v>387</v>
      </c>
      <c r="G153" s="178"/>
      <c r="H153" s="179">
        <v>0</v>
      </c>
      <c r="J153" s="45"/>
    </row>
    <row r="154" spans="1:10" s="1" customFormat="1" ht="84">
      <c r="A154" s="175">
        <v>2144</v>
      </c>
      <c r="B154" s="176">
        <v>414400</v>
      </c>
      <c r="C154" s="177" t="s">
        <v>807</v>
      </c>
      <c r="D154" s="178">
        <v>45</v>
      </c>
      <c r="E154" s="178">
        <v>300</v>
      </c>
      <c r="F154" s="178">
        <v>75</v>
      </c>
      <c r="G154" s="178"/>
      <c r="H154" s="179">
        <v>0</v>
      </c>
      <c r="J154" s="45"/>
    </row>
    <row r="155" spans="1:10" s="6" customFormat="1" ht="40.5">
      <c r="A155" s="190">
        <v>2145</v>
      </c>
      <c r="B155" s="191">
        <v>415000</v>
      </c>
      <c r="C155" s="192" t="s">
        <v>808</v>
      </c>
      <c r="D155" s="193">
        <f>D156</f>
        <v>1157</v>
      </c>
      <c r="E155" s="193">
        <f>E156</f>
        <v>1320</v>
      </c>
      <c r="F155" s="193">
        <f>F156</f>
        <v>330</v>
      </c>
      <c r="G155" s="193">
        <f>G156</f>
        <v>285</v>
      </c>
      <c r="H155" s="194">
        <v>22</v>
      </c>
      <c r="J155" s="46"/>
    </row>
    <row r="156" spans="1:10" s="1" customFormat="1" ht="21">
      <c r="A156" s="175">
        <v>2146</v>
      </c>
      <c r="B156" s="176">
        <v>415100</v>
      </c>
      <c r="C156" s="177" t="s">
        <v>809</v>
      </c>
      <c r="D156" s="178">
        <v>1157</v>
      </c>
      <c r="E156" s="178">
        <v>1320</v>
      </c>
      <c r="F156" s="178">
        <v>330</v>
      </c>
      <c r="G156" s="178">
        <v>285</v>
      </c>
      <c r="H156" s="179">
        <v>22</v>
      </c>
      <c r="J156" s="45"/>
    </row>
    <row r="157" spans="1:10" s="1" customFormat="1" ht="21">
      <c r="A157" s="172">
        <v>2147</v>
      </c>
      <c r="B157" s="173">
        <v>416000</v>
      </c>
      <c r="C157" s="195" t="s">
        <v>810</v>
      </c>
      <c r="D157" s="178">
        <f>D158</f>
        <v>164</v>
      </c>
      <c r="E157" s="178">
        <f>E158</f>
        <v>45</v>
      </c>
      <c r="F157" s="178">
        <f>F158</f>
        <v>0</v>
      </c>
      <c r="G157" s="178"/>
      <c r="H157" s="179">
        <v>0</v>
      </c>
      <c r="J157" s="45"/>
    </row>
    <row r="158" spans="1:10" s="1" customFormat="1" ht="42">
      <c r="A158" s="175">
        <v>2148</v>
      </c>
      <c r="B158" s="176">
        <v>416100</v>
      </c>
      <c r="C158" s="177" t="s">
        <v>811</v>
      </c>
      <c r="D158" s="178">
        <v>164</v>
      </c>
      <c r="E158" s="178">
        <v>45</v>
      </c>
      <c r="F158" s="178">
        <v>0</v>
      </c>
      <c r="G158" s="178"/>
      <c r="H158" s="179">
        <v>0</v>
      </c>
      <c r="J158" s="45"/>
    </row>
    <row r="159" spans="1:10" s="1" customFormat="1" ht="40.5">
      <c r="A159" s="172">
        <v>2149</v>
      </c>
      <c r="B159" s="173">
        <v>417000</v>
      </c>
      <c r="C159" s="174" t="s">
        <v>812</v>
      </c>
      <c r="D159" s="178"/>
      <c r="E159" s="178"/>
      <c r="F159" s="178"/>
      <c r="G159" s="178"/>
      <c r="H159" s="179"/>
      <c r="J159" s="45"/>
    </row>
    <row r="160" spans="1:10" s="1" customFormat="1" ht="21">
      <c r="A160" s="175">
        <v>2150</v>
      </c>
      <c r="B160" s="176">
        <v>417100</v>
      </c>
      <c r="C160" s="177" t="s">
        <v>75</v>
      </c>
      <c r="D160" s="178"/>
      <c r="E160" s="178"/>
      <c r="F160" s="178"/>
      <c r="G160" s="178"/>
      <c r="H160" s="179"/>
      <c r="J160" s="45"/>
    </row>
    <row r="161" spans="1:10" s="1" customFormat="1" ht="12" customHeight="1">
      <c r="A161" s="172">
        <v>2151</v>
      </c>
      <c r="B161" s="173">
        <v>418000</v>
      </c>
      <c r="C161" s="174" t="s">
        <v>813</v>
      </c>
      <c r="D161" s="166"/>
      <c r="E161" s="167"/>
      <c r="F161" s="167"/>
      <c r="G161" s="167"/>
      <c r="H161" s="168"/>
      <c r="J161" s="45"/>
    </row>
    <row r="162" spans="1:10" s="1" customFormat="1" ht="12" customHeight="1">
      <c r="A162" s="175">
        <v>2152</v>
      </c>
      <c r="B162" s="176">
        <v>418100</v>
      </c>
      <c r="C162" s="177" t="s">
        <v>76</v>
      </c>
      <c r="D162" s="169"/>
      <c r="E162" s="170"/>
      <c r="F162" s="170"/>
      <c r="G162" s="170"/>
      <c r="H162" s="171"/>
      <c r="J162" s="45"/>
    </row>
    <row r="163" spans="1:10" s="39" customFormat="1" ht="81">
      <c r="A163" s="196">
        <v>2153</v>
      </c>
      <c r="B163" s="197">
        <v>420000</v>
      </c>
      <c r="C163" s="198" t="s">
        <v>814</v>
      </c>
      <c r="D163" s="199">
        <f>D164+D172+D178+D187+D195+D198</f>
        <v>18539</v>
      </c>
      <c r="E163" s="199">
        <f>E164+E172+E178+E187+E195+E198</f>
        <v>29064</v>
      </c>
      <c r="F163" s="199">
        <f>F164+F172+F178+F187+F195+F198</f>
        <v>7052</v>
      </c>
      <c r="G163" s="199">
        <f>G164+G172+G178+G187+G195+G198</f>
        <v>5671</v>
      </c>
      <c r="H163" s="200">
        <v>20</v>
      </c>
      <c r="I163" s="43"/>
      <c r="J163" s="47"/>
    </row>
    <row r="164" spans="1:10" s="37" customFormat="1" ht="40.5">
      <c r="A164" s="201">
        <v>2154</v>
      </c>
      <c r="B164" s="202">
        <v>421000</v>
      </c>
      <c r="C164" s="203" t="s">
        <v>815</v>
      </c>
      <c r="D164" s="204">
        <f>D165+D166+D167+D168+D169</f>
        <v>7948</v>
      </c>
      <c r="E164" s="204">
        <f>E165+E166+E167+E168+E169</f>
        <v>10996</v>
      </c>
      <c r="F164" s="204">
        <f>F165+F166+F167+F168+F169</f>
        <v>2912</v>
      </c>
      <c r="G164" s="204">
        <f>G165+G166+G167+G168+G169</f>
        <v>2618</v>
      </c>
      <c r="H164" s="205">
        <v>24</v>
      </c>
      <c r="J164" s="48"/>
    </row>
    <row r="165" spans="1:10" s="1" customFormat="1" ht="42">
      <c r="A165" s="175">
        <v>2155</v>
      </c>
      <c r="B165" s="176">
        <v>421100</v>
      </c>
      <c r="C165" s="177" t="s">
        <v>77</v>
      </c>
      <c r="D165" s="178">
        <v>208</v>
      </c>
      <c r="E165" s="178">
        <v>300</v>
      </c>
      <c r="F165" s="178">
        <v>75</v>
      </c>
      <c r="G165" s="178">
        <v>48</v>
      </c>
      <c r="H165" s="179">
        <v>16</v>
      </c>
      <c r="J165" s="45"/>
    </row>
    <row r="166" spans="1:10" s="1" customFormat="1" ht="21">
      <c r="A166" s="175">
        <v>2156</v>
      </c>
      <c r="B166" s="176">
        <v>421200</v>
      </c>
      <c r="C166" s="177" t="s">
        <v>78</v>
      </c>
      <c r="D166" s="178">
        <v>1272</v>
      </c>
      <c r="E166" s="178">
        <v>1803</v>
      </c>
      <c r="F166" s="178">
        <v>451</v>
      </c>
      <c r="G166" s="178">
        <v>420</v>
      </c>
      <c r="H166" s="179">
        <v>23</v>
      </c>
      <c r="J166" s="45"/>
    </row>
    <row r="167" spans="1:10" s="1" customFormat="1" ht="27" customHeight="1">
      <c r="A167" s="175">
        <v>2157</v>
      </c>
      <c r="B167" s="176">
        <v>421300</v>
      </c>
      <c r="C167" s="177" t="s">
        <v>79</v>
      </c>
      <c r="D167" s="178">
        <v>5391</v>
      </c>
      <c r="E167" s="178">
        <v>7330</v>
      </c>
      <c r="F167" s="178">
        <v>1834</v>
      </c>
      <c r="G167" s="178">
        <v>1676</v>
      </c>
      <c r="H167" s="179">
        <v>23</v>
      </c>
      <c r="J167" s="45"/>
    </row>
    <row r="168" spans="1:10" s="1" customFormat="1" ht="21">
      <c r="A168" s="175">
        <v>2158</v>
      </c>
      <c r="B168" s="176">
        <v>421400</v>
      </c>
      <c r="C168" s="177" t="s">
        <v>80</v>
      </c>
      <c r="D168" s="178">
        <v>915</v>
      </c>
      <c r="E168" s="178">
        <v>1210</v>
      </c>
      <c r="F168" s="178">
        <v>302</v>
      </c>
      <c r="G168" s="178">
        <v>277</v>
      </c>
      <c r="H168" s="179">
        <v>23</v>
      </c>
      <c r="J168" s="45"/>
    </row>
    <row r="169" spans="1:10" s="1" customFormat="1" ht="21">
      <c r="A169" s="175">
        <v>2159</v>
      </c>
      <c r="B169" s="176">
        <v>421500</v>
      </c>
      <c r="C169" s="177" t="s">
        <v>81</v>
      </c>
      <c r="D169" s="178">
        <v>162</v>
      </c>
      <c r="E169" s="178">
        <v>353</v>
      </c>
      <c r="F169" s="178">
        <v>250</v>
      </c>
      <c r="G169" s="178">
        <v>197</v>
      </c>
      <c r="H169" s="179">
        <v>56</v>
      </c>
      <c r="J169" s="45"/>
    </row>
    <row r="170" spans="1:10" s="1" customFormat="1" ht="12" customHeight="1">
      <c r="A170" s="175">
        <v>2160</v>
      </c>
      <c r="B170" s="176">
        <v>421600</v>
      </c>
      <c r="C170" s="177" t="s">
        <v>82</v>
      </c>
      <c r="D170" s="166"/>
      <c r="E170" s="167"/>
      <c r="F170" s="167"/>
      <c r="G170" s="167"/>
      <c r="H170" s="168"/>
      <c r="J170" s="45"/>
    </row>
    <row r="171" spans="1:10" s="1" customFormat="1" ht="12" customHeight="1">
      <c r="A171" s="175">
        <v>2161</v>
      </c>
      <c r="B171" s="176">
        <v>421900</v>
      </c>
      <c r="C171" s="177" t="s">
        <v>83</v>
      </c>
      <c r="D171" s="169"/>
      <c r="E171" s="170"/>
      <c r="F171" s="170"/>
      <c r="G171" s="170"/>
      <c r="H171" s="171"/>
      <c r="J171" s="45"/>
    </row>
    <row r="172" spans="1:10" s="37" customFormat="1" ht="40.5">
      <c r="A172" s="201">
        <v>2162</v>
      </c>
      <c r="B172" s="202">
        <v>422000</v>
      </c>
      <c r="C172" s="203" t="s">
        <v>816</v>
      </c>
      <c r="D172" s="204">
        <f>D177+D173</f>
        <v>348</v>
      </c>
      <c r="E172" s="204">
        <f>E173+E177</f>
        <v>340</v>
      </c>
      <c r="F172" s="204">
        <f>F173+F177</f>
        <v>60</v>
      </c>
      <c r="G172" s="204">
        <f>G177+G173</f>
        <v>0</v>
      </c>
      <c r="H172" s="205">
        <v>0</v>
      </c>
      <c r="J172" s="48"/>
    </row>
    <row r="173" spans="1:10" s="1" customFormat="1" ht="42">
      <c r="A173" s="175">
        <v>2163</v>
      </c>
      <c r="B173" s="176">
        <v>422100</v>
      </c>
      <c r="C173" s="177" t="s">
        <v>84</v>
      </c>
      <c r="D173" s="178">
        <v>198</v>
      </c>
      <c r="E173" s="178">
        <v>240</v>
      </c>
      <c r="F173" s="178">
        <v>35</v>
      </c>
      <c r="G173" s="178"/>
      <c r="H173" s="179">
        <v>0</v>
      </c>
      <c r="J173" s="45"/>
    </row>
    <row r="174" spans="1:13" s="1" customFormat="1" ht="42">
      <c r="A174" s="175">
        <v>2164</v>
      </c>
      <c r="B174" s="176">
        <v>422200</v>
      </c>
      <c r="C174" s="177" t="s">
        <v>85</v>
      </c>
      <c r="D174" s="178"/>
      <c r="E174" s="178"/>
      <c r="F174" s="178"/>
      <c r="G174" s="178"/>
      <c r="H174" s="179"/>
      <c r="J174" s="44"/>
      <c r="K174"/>
      <c r="L174"/>
      <c r="M174"/>
    </row>
    <row r="175" spans="1:13" s="1" customFormat="1" ht="42">
      <c r="A175" s="175">
        <v>2165</v>
      </c>
      <c r="B175" s="176">
        <v>422300</v>
      </c>
      <c r="C175" s="177" t="s">
        <v>86</v>
      </c>
      <c r="D175" s="178"/>
      <c r="E175" s="178"/>
      <c r="F175" s="178"/>
      <c r="G175" s="178"/>
      <c r="H175" s="179"/>
      <c r="J175" s="44"/>
      <c r="K175"/>
      <c r="L175"/>
      <c r="M175"/>
    </row>
    <row r="176" spans="1:13" s="1" customFormat="1" ht="21">
      <c r="A176" s="175">
        <v>2166</v>
      </c>
      <c r="B176" s="176">
        <v>422400</v>
      </c>
      <c r="C176" s="177" t="s">
        <v>817</v>
      </c>
      <c r="D176" s="178"/>
      <c r="E176" s="178"/>
      <c r="F176" s="178"/>
      <c r="G176" s="178"/>
      <c r="H176" s="179"/>
      <c r="J176" s="44"/>
      <c r="K176"/>
      <c r="L176"/>
      <c r="M176"/>
    </row>
    <row r="177" spans="1:13" s="1" customFormat="1" ht="21">
      <c r="A177" s="175">
        <v>2167</v>
      </c>
      <c r="B177" s="176">
        <v>422900</v>
      </c>
      <c r="C177" s="177" t="s">
        <v>87</v>
      </c>
      <c r="D177" s="178">
        <v>150</v>
      </c>
      <c r="E177" s="178">
        <v>100</v>
      </c>
      <c r="F177" s="178">
        <v>25</v>
      </c>
      <c r="G177" s="178"/>
      <c r="H177" s="179">
        <f>G177/E177*100</f>
        <v>0</v>
      </c>
      <c r="J177" s="44"/>
      <c r="K177"/>
      <c r="L177"/>
      <c r="M177"/>
    </row>
    <row r="178" spans="1:13" s="37" customFormat="1" ht="40.5">
      <c r="A178" s="201">
        <v>2168</v>
      </c>
      <c r="B178" s="202">
        <v>423000</v>
      </c>
      <c r="C178" s="203" t="s">
        <v>818</v>
      </c>
      <c r="D178" s="204">
        <f>D180+D181+D182+D183+D184+D185</f>
        <v>6543</v>
      </c>
      <c r="E178" s="204">
        <f>E179+E180+E181+E182+E183+E184+E185</f>
        <v>7559</v>
      </c>
      <c r="F178" s="204">
        <f>F179+F180+F181+F182+F183+F184+F185</f>
        <v>1780</v>
      </c>
      <c r="G178" s="204">
        <f>G179+G180+G181+G182+G183+G184+G185</f>
        <v>1612</v>
      </c>
      <c r="H178" s="205">
        <v>23</v>
      </c>
      <c r="J178" s="49"/>
      <c r="K178" s="38"/>
      <c r="L178" s="38"/>
      <c r="M178" s="38"/>
    </row>
    <row r="179" spans="1:13" s="1" customFormat="1" ht="21">
      <c r="A179" s="175">
        <v>2169</v>
      </c>
      <c r="B179" s="176">
        <v>423100</v>
      </c>
      <c r="C179" s="177" t="s">
        <v>88</v>
      </c>
      <c r="D179" s="178"/>
      <c r="E179" s="178">
        <v>20</v>
      </c>
      <c r="F179" s="178">
        <v>5</v>
      </c>
      <c r="G179" s="178">
        <v>3</v>
      </c>
      <c r="H179" s="179">
        <v>15</v>
      </c>
      <c r="J179" s="44"/>
      <c r="K179"/>
      <c r="L179"/>
      <c r="M179"/>
    </row>
    <row r="180" spans="1:13" s="1" customFormat="1" ht="21">
      <c r="A180" s="175">
        <v>2170</v>
      </c>
      <c r="B180" s="176">
        <v>423200</v>
      </c>
      <c r="C180" s="177" t="s">
        <v>89</v>
      </c>
      <c r="D180" s="178">
        <v>373</v>
      </c>
      <c r="E180" s="178">
        <v>410</v>
      </c>
      <c r="F180" s="178">
        <v>102</v>
      </c>
      <c r="G180" s="178">
        <v>97</v>
      </c>
      <c r="H180" s="179">
        <f>G180/E180*100</f>
        <v>23.65853658536585</v>
      </c>
      <c r="J180" s="44"/>
      <c r="K180"/>
      <c r="L180"/>
      <c r="M180"/>
    </row>
    <row r="181" spans="1:83" s="1" customFormat="1" ht="42">
      <c r="A181" s="175">
        <v>2171</v>
      </c>
      <c r="B181" s="176">
        <v>423300</v>
      </c>
      <c r="C181" s="177" t="s">
        <v>90</v>
      </c>
      <c r="D181" s="178">
        <v>108</v>
      </c>
      <c r="E181" s="178">
        <v>100</v>
      </c>
      <c r="F181" s="178">
        <v>25</v>
      </c>
      <c r="G181" s="178">
        <v>13</v>
      </c>
      <c r="H181" s="179">
        <v>13</v>
      </c>
      <c r="I181"/>
      <c r="J181" s="44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</row>
    <row r="182" spans="1:83" s="1" customFormat="1" ht="21">
      <c r="A182" s="175">
        <v>2172</v>
      </c>
      <c r="B182" s="176">
        <v>423400</v>
      </c>
      <c r="C182" s="177" t="s">
        <v>91</v>
      </c>
      <c r="D182" s="178">
        <v>343</v>
      </c>
      <c r="E182" s="178">
        <v>390</v>
      </c>
      <c r="F182" s="178">
        <v>97</v>
      </c>
      <c r="G182" s="178">
        <v>91</v>
      </c>
      <c r="H182" s="179">
        <v>23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</row>
    <row r="183" spans="1:83" s="1" customFormat="1" ht="21">
      <c r="A183" s="175">
        <v>2173</v>
      </c>
      <c r="B183" s="176">
        <v>423500</v>
      </c>
      <c r="C183" s="177" t="s">
        <v>92</v>
      </c>
      <c r="D183" s="178">
        <v>1109</v>
      </c>
      <c r="E183" s="178">
        <v>1600</v>
      </c>
      <c r="F183" s="178">
        <v>400</v>
      </c>
      <c r="G183" s="178">
        <v>335</v>
      </c>
      <c r="H183" s="179">
        <v>21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</row>
    <row r="184" spans="1:83" s="1" customFormat="1" ht="42">
      <c r="A184" s="206">
        <v>2174</v>
      </c>
      <c r="B184" s="207">
        <v>423600</v>
      </c>
      <c r="C184" s="208" t="s">
        <v>93</v>
      </c>
      <c r="D184" s="209">
        <v>37</v>
      </c>
      <c r="E184" s="209">
        <v>45</v>
      </c>
      <c r="F184" s="209">
        <v>11</v>
      </c>
      <c r="G184" s="209">
        <v>12</v>
      </c>
      <c r="H184" s="210">
        <v>27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</row>
    <row r="185" spans="1:150" s="7" customFormat="1" ht="12" customHeight="1">
      <c r="A185" s="175">
        <v>2175</v>
      </c>
      <c r="B185" s="176">
        <v>423700</v>
      </c>
      <c r="C185" s="177" t="s">
        <v>4</v>
      </c>
      <c r="D185" s="167">
        <v>4573</v>
      </c>
      <c r="E185" s="167">
        <v>4994</v>
      </c>
      <c r="F185" s="167">
        <v>1140</v>
      </c>
      <c r="G185" s="167">
        <v>1061</v>
      </c>
      <c r="H185" s="211">
        <v>21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  <c r="EQ185" s="51"/>
      <c r="ER185" s="51"/>
      <c r="ES185" s="51"/>
      <c r="ET185" s="51"/>
    </row>
    <row r="186" spans="1:150" s="8" customFormat="1" ht="12" customHeight="1">
      <c r="A186" s="212">
        <v>2176</v>
      </c>
      <c r="B186" s="213">
        <v>423900</v>
      </c>
      <c r="C186" s="214" t="s">
        <v>94</v>
      </c>
      <c r="D186" s="215"/>
      <c r="E186" s="170"/>
      <c r="F186" s="170"/>
      <c r="G186" s="170"/>
      <c r="H186" s="21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</row>
    <row r="187" spans="1:83" s="37" customFormat="1" ht="40.5">
      <c r="A187" s="217">
        <v>2177</v>
      </c>
      <c r="B187" s="218">
        <v>424000</v>
      </c>
      <c r="C187" s="219" t="s">
        <v>819</v>
      </c>
      <c r="D187" s="220">
        <f>D190+D193</f>
        <v>59</v>
      </c>
      <c r="E187" s="220">
        <f>E190+E193</f>
        <v>310</v>
      </c>
      <c r="F187" s="220">
        <f>F190+F193</f>
        <v>152</v>
      </c>
      <c r="G187" s="220">
        <f>G193</f>
        <v>3</v>
      </c>
      <c r="H187" s="221">
        <v>1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</row>
    <row r="188" spans="1:83" s="1" customFormat="1" ht="21">
      <c r="A188" s="175">
        <v>2178</v>
      </c>
      <c r="B188" s="176">
        <v>424100</v>
      </c>
      <c r="C188" s="177" t="s">
        <v>95</v>
      </c>
      <c r="D188" s="178"/>
      <c r="E188" s="178"/>
      <c r="F188" s="178"/>
      <c r="G188" s="178"/>
      <c r="H188" s="179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</row>
    <row r="189" spans="1:83" s="1" customFormat="1" ht="42">
      <c r="A189" s="175">
        <v>2179</v>
      </c>
      <c r="B189" s="176">
        <v>424200</v>
      </c>
      <c r="C189" s="177" t="s">
        <v>96</v>
      </c>
      <c r="D189" s="178"/>
      <c r="E189" s="178"/>
      <c r="F189" s="178"/>
      <c r="G189" s="178"/>
      <c r="H189" s="17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</row>
    <row r="190" spans="1:43" s="1" customFormat="1" ht="21">
      <c r="A190" s="175">
        <v>2180</v>
      </c>
      <c r="B190" s="176">
        <v>424300</v>
      </c>
      <c r="C190" s="177" t="s">
        <v>97</v>
      </c>
      <c r="D190" s="178">
        <v>56</v>
      </c>
      <c r="E190" s="178">
        <v>300</v>
      </c>
      <c r="F190" s="178">
        <v>150</v>
      </c>
      <c r="G190" s="178"/>
      <c r="H190" s="179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:43" s="1" customFormat="1" ht="21">
      <c r="A191" s="175">
        <v>2181</v>
      </c>
      <c r="B191" s="176">
        <v>424400</v>
      </c>
      <c r="C191" s="177" t="s">
        <v>98</v>
      </c>
      <c r="D191" s="178"/>
      <c r="E191" s="178"/>
      <c r="F191" s="178"/>
      <c r="G191" s="178"/>
      <c r="H191" s="179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:43" s="1" customFormat="1" ht="42">
      <c r="A192" s="175">
        <v>2182</v>
      </c>
      <c r="B192" s="176">
        <v>424500</v>
      </c>
      <c r="C192" s="177" t="s">
        <v>99</v>
      </c>
      <c r="D192" s="178"/>
      <c r="E192" s="178"/>
      <c r="F192" s="178"/>
      <c r="G192" s="178"/>
      <c r="H192" s="179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:43" s="1" customFormat="1" ht="42">
      <c r="A193" s="175">
        <v>2183</v>
      </c>
      <c r="B193" s="176">
        <v>424600</v>
      </c>
      <c r="C193" s="177" t="s">
        <v>100</v>
      </c>
      <c r="D193" s="178">
        <v>3</v>
      </c>
      <c r="E193" s="178">
        <v>10</v>
      </c>
      <c r="F193" s="178">
        <v>2</v>
      </c>
      <c r="G193" s="178">
        <v>3</v>
      </c>
      <c r="H193" s="179">
        <v>30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:43" s="1" customFormat="1" ht="21">
      <c r="A194" s="175">
        <v>2184</v>
      </c>
      <c r="B194" s="176">
        <v>424900</v>
      </c>
      <c r="C194" s="177" t="s">
        <v>101</v>
      </c>
      <c r="D194" s="178"/>
      <c r="E194" s="178"/>
      <c r="F194" s="178">
        <v>0</v>
      </c>
      <c r="G194" s="178"/>
      <c r="H194" s="179">
        <v>0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:43" s="36" customFormat="1" ht="60.75">
      <c r="A195" s="222">
        <v>2185</v>
      </c>
      <c r="B195" s="223">
        <v>425000</v>
      </c>
      <c r="C195" s="224" t="s">
        <v>820</v>
      </c>
      <c r="D195" s="225">
        <f>D196+D197</f>
        <v>1704</v>
      </c>
      <c r="E195" s="225">
        <f>E196+E197</f>
        <v>7259</v>
      </c>
      <c r="F195" s="225">
        <f>F196+F197</f>
        <v>1500</v>
      </c>
      <c r="G195" s="225">
        <f>G196+G197</f>
        <v>996</v>
      </c>
      <c r="H195" s="226">
        <v>14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:43" s="1" customFormat="1" ht="42">
      <c r="A196" s="175">
        <v>2186</v>
      </c>
      <c r="B196" s="176">
        <v>425100</v>
      </c>
      <c r="C196" s="177" t="s">
        <v>102</v>
      </c>
      <c r="D196" s="178">
        <v>1434</v>
      </c>
      <c r="E196" s="178">
        <v>5739</v>
      </c>
      <c r="F196" s="178">
        <v>1200</v>
      </c>
      <c r="G196" s="178">
        <v>950</v>
      </c>
      <c r="H196" s="179">
        <v>17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:43" s="1" customFormat="1" ht="42">
      <c r="A197" s="175">
        <v>2187</v>
      </c>
      <c r="B197" s="176">
        <v>425200</v>
      </c>
      <c r="C197" s="177" t="s">
        <v>103</v>
      </c>
      <c r="D197" s="178">
        <v>270</v>
      </c>
      <c r="E197" s="178">
        <v>1520</v>
      </c>
      <c r="F197" s="178">
        <v>300</v>
      </c>
      <c r="G197" s="178">
        <v>46</v>
      </c>
      <c r="H197" s="179">
        <v>3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:43" s="36" customFormat="1" ht="21">
      <c r="A198" s="222">
        <v>2188</v>
      </c>
      <c r="B198" s="223">
        <v>426000</v>
      </c>
      <c r="C198" s="224" t="s">
        <v>821</v>
      </c>
      <c r="D198" s="225">
        <f>D199+D201+D202+D206+D207</f>
        <v>1937</v>
      </c>
      <c r="E198" s="225">
        <f>E199+E201+E202+E206+E207</f>
        <v>2600</v>
      </c>
      <c r="F198" s="225">
        <f>F199+F201+F202+F206+F207</f>
        <v>648</v>
      </c>
      <c r="G198" s="225">
        <f>G199+G201+G202+G206+G207</f>
        <v>442</v>
      </c>
      <c r="H198" s="226">
        <v>20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:43" s="1" customFormat="1" ht="21">
      <c r="A199" s="175">
        <v>2189</v>
      </c>
      <c r="B199" s="176">
        <v>426100</v>
      </c>
      <c r="C199" s="177" t="s">
        <v>104</v>
      </c>
      <c r="D199" s="178">
        <v>869</v>
      </c>
      <c r="E199" s="178">
        <v>1015</v>
      </c>
      <c r="F199" s="178">
        <v>253</v>
      </c>
      <c r="G199" s="178">
        <v>30</v>
      </c>
      <c r="H199" s="179">
        <v>3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:43" s="1" customFormat="1" ht="27" customHeight="1">
      <c r="A200" s="175">
        <v>2190</v>
      </c>
      <c r="B200" s="176">
        <v>426200</v>
      </c>
      <c r="C200" s="177" t="s">
        <v>105</v>
      </c>
      <c r="D200" s="178"/>
      <c r="E200" s="178"/>
      <c r="F200" s="178"/>
      <c r="G200" s="178"/>
      <c r="H200" s="179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:43" s="1" customFormat="1" ht="42">
      <c r="A201" s="175">
        <v>2191</v>
      </c>
      <c r="B201" s="176">
        <v>426300</v>
      </c>
      <c r="C201" s="177" t="s">
        <v>106</v>
      </c>
      <c r="D201" s="178">
        <v>156</v>
      </c>
      <c r="E201" s="178">
        <v>200</v>
      </c>
      <c r="F201" s="178">
        <v>50</v>
      </c>
      <c r="G201" s="178">
        <v>173</v>
      </c>
      <c r="H201" s="179">
        <v>87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:43" s="1" customFormat="1" ht="21">
      <c r="A202" s="175">
        <v>2192</v>
      </c>
      <c r="B202" s="176">
        <v>426400</v>
      </c>
      <c r="C202" s="177" t="s">
        <v>107</v>
      </c>
      <c r="D202" s="178">
        <v>475</v>
      </c>
      <c r="E202" s="178">
        <v>580</v>
      </c>
      <c r="F202" s="178">
        <v>145</v>
      </c>
      <c r="G202" s="178">
        <v>126</v>
      </c>
      <c r="H202" s="179">
        <v>22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:43" s="1" customFormat="1" ht="42">
      <c r="A203" s="175">
        <v>2193</v>
      </c>
      <c r="B203" s="176">
        <v>426500</v>
      </c>
      <c r="C203" s="177" t="s">
        <v>108</v>
      </c>
      <c r="D203" s="178"/>
      <c r="E203" s="178"/>
      <c r="F203" s="178"/>
      <c r="G203" s="178"/>
      <c r="H203" s="179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:43" s="1" customFormat="1" ht="42">
      <c r="A204" s="175">
        <v>2194</v>
      </c>
      <c r="B204" s="176">
        <v>426600</v>
      </c>
      <c r="C204" s="177" t="s">
        <v>109</v>
      </c>
      <c r="D204" s="178"/>
      <c r="E204" s="178"/>
      <c r="F204" s="178"/>
      <c r="G204" s="178"/>
      <c r="H204" s="179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:43" s="1" customFormat="1" ht="42">
      <c r="A205" s="175">
        <v>2195</v>
      </c>
      <c r="B205" s="176">
        <v>426700</v>
      </c>
      <c r="C205" s="177" t="s">
        <v>110</v>
      </c>
      <c r="D205" s="178"/>
      <c r="E205" s="178"/>
      <c r="F205" s="178"/>
      <c r="G205" s="178"/>
      <c r="H205" s="179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:43" s="1" customFormat="1" ht="42">
      <c r="A206" s="175">
        <v>2196</v>
      </c>
      <c r="B206" s="176">
        <v>426800</v>
      </c>
      <c r="C206" s="177" t="s">
        <v>822</v>
      </c>
      <c r="D206" s="178">
        <v>105</v>
      </c>
      <c r="E206" s="178">
        <v>135</v>
      </c>
      <c r="F206" s="178">
        <v>33</v>
      </c>
      <c r="G206" s="178">
        <v>24</v>
      </c>
      <c r="H206" s="179">
        <v>18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:43" s="1" customFormat="1" ht="21">
      <c r="A207" s="175">
        <v>2197</v>
      </c>
      <c r="B207" s="176">
        <v>426900</v>
      </c>
      <c r="C207" s="177" t="s">
        <v>111</v>
      </c>
      <c r="D207" s="178">
        <v>332</v>
      </c>
      <c r="E207" s="178">
        <v>670</v>
      </c>
      <c r="F207" s="178">
        <v>167</v>
      </c>
      <c r="G207" s="178">
        <v>89</v>
      </c>
      <c r="H207" s="179">
        <v>13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:43" s="1" customFormat="1" ht="60.75">
      <c r="A208" s="161">
        <v>2198</v>
      </c>
      <c r="B208" s="162">
        <v>430000</v>
      </c>
      <c r="C208" s="163" t="s">
        <v>823</v>
      </c>
      <c r="D208" s="178"/>
      <c r="E208" s="178"/>
      <c r="F208" s="178"/>
      <c r="G208" s="178"/>
      <c r="H208" s="179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:43" s="1" customFormat="1" ht="60.75">
      <c r="A209" s="172">
        <v>2199</v>
      </c>
      <c r="B209" s="173">
        <v>431000</v>
      </c>
      <c r="C209" s="174" t="s">
        <v>824</v>
      </c>
      <c r="D209" s="178"/>
      <c r="E209" s="178"/>
      <c r="F209" s="178"/>
      <c r="G209" s="178"/>
      <c r="H209" s="17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:43" s="1" customFormat="1" ht="42">
      <c r="A210" s="175">
        <v>2200</v>
      </c>
      <c r="B210" s="176">
        <v>431100</v>
      </c>
      <c r="C210" s="177" t="s">
        <v>825</v>
      </c>
      <c r="D210" s="178"/>
      <c r="E210" s="178"/>
      <c r="F210" s="178"/>
      <c r="G210" s="178"/>
      <c r="H210" s="179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:43" s="1" customFormat="1" ht="21">
      <c r="A211" s="175">
        <v>2201</v>
      </c>
      <c r="B211" s="176">
        <v>431200</v>
      </c>
      <c r="C211" s="177" t="s">
        <v>826</v>
      </c>
      <c r="D211" s="178"/>
      <c r="E211" s="178"/>
      <c r="F211" s="178"/>
      <c r="G211" s="178"/>
      <c r="H211" s="179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:43" s="1" customFormat="1" ht="42">
      <c r="A212" s="175">
        <v>2202</v>
      </c>
      <c r="B212" s="176">
        <v>431300</v>
      </c>
      <c r="C212" s="177" t="s">
        <v>827</v>
      </c>
      <c r="D212" s="178"/>
      <c r="E212" s="178"/>
      <c r="F212" s="178"/>
      <c r="G212" s="178"/>
      <c r="H212" s="179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:43" s="1" customFormat="1" ht="60.75">
      <c r="A213" s="172">
        <v>2203</v>
      </c>
      <c r="B213" s="173">
        <v>432000</v>
      </c>
      <c r="C213" s="174" t="s">
        <v>828</v>
      </c>
      <c r="D213" s="178"/>
      <c r="E213" s="178"/>
      <c r="F213" s="178"/>
      <c r="G213" s="178"/>
      <c r="H213" s="179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:43" s="1" customFormat="1" ht="21">
      <c r="A214" s="175">
        <v>2204</v>
      </c>
      <c r="B214" s="176">
        <v>432100</v>
      </c>
      <c r="C214" s="177" t="s">
        <v>829</v>
      </c>
      <c r="D214" s="178"/>
      <c r="E214" s="178"/>
      <c r="F214" s="178"/>
      <c r="G214" s="178"/>
      <c r="H214" s="179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:43" s="1" customFormat="1" ht="12" customHeight="1">
      <c r="A215" s="172">
        <v>2205</v>
      </c>
      <c r="B215" s="173">
        <v>433000</v>
      </c>
      <c r="C215" s="174" t="s">
        <v>830</v>
      </c>
      <c r="D215" s="166"/>
      <c r="E215" s="167"/>
      <c r="F215" s="167"/>
      <c r="G215" s="167"/>
      <c r="H215" s="168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:43" s="1" customFormat="1" ht="12" customHeight="1">
      <c r="A216" s="175">
        <v>2206</v>
      </c>
      <c r="B216" s="176">
        <v>433100</v>
      </c>
      <c r="C216" s="177" t="s">
        <v>831</v>
      </c>
      <c r="D216" s="169"/>
      <c r="E216" s="170"/>
      <c r="F216" s="170"/>
      <c r="G216" s="170"/>
      <c r="H216" s="171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:43" s="1" customFormat="1" ht="40.5">
      <c r="A217" s="172">
        <v>2207</v>
      </c>
      <c r="B217" s="173">
        <v>434000</v>
      </c>
      <c r="C217" s="174" t="s">
        <v>832</v>
      </c>
      <c r="D217" s="178"/>
      <c r="E217" s="178"/>
      <c r="F217" s="178"/>
      <c r="G217" s="178"/>
      <c r="H217" s="179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:43" s="1" customFormat="1" ht="21">
      <c r="A218" s="175">
        <v>2208</v>
      </c>
      <c r="B218" s="176">
        <v>434100</v>
      </c>
      <c r="C218" s="177" t="s">
        <v>833</v>
      </c>
      <c r="D218" s="178"/>
      <c r="E218" s="178"/>
      <c r="F218" s="178"/>
      <c r="G218" s="178"/>
      <c r="H218" s="179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:43" s="1" customFormat="1" ht="21">
      <c r="A219" s="175">
        <v>2209</v>
      </c>
      <c r="B219" s="176">
        <v>434200</v>
      </c>
      <c r="C219" s="177" t="s">
        <v>834</v>
      </c>
      <c r="D219" s="178"/>
      <c r="E219" s="178"/>
      <c r="F219" s="178"/>
      <c r="G219" s="178"/>
      <c r="H219" s="17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:43" s="1" customFormat="1" ht="21">
      <c r="A220" s="175">
        <v>2210</v>
      </c>
      <c r="B220" s="176">
        <v>434300</v>
      </c>
      <c r="C220" s="177" t="s">
        <v>835</v>
      </c>
      <c r="D220" s="178"/>
      <c r="E220" s="178"/>
      <c r="F220" s="178"/>
      <c r="G220" s="178"/>
      <c r="H220" s="179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:43" s="1" customFormat="1" ht="60.75">
      <c r="A221" s="172">
        <v>2211</v>
      </c>
      <c r="B221" s="173">
        <v>435000</v>
      </c>
      <c r="C221" s="174" t="s">
        <v>836</v>
      </c>
      <c r="D221" s="178"/>
      <c r="E221" s="178"/>
      <c r="F221" s="178"/>
      <c r="G221" s="178"/>
      <c r="H221" s="179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:43" s="1" customFormat="1" ht="42">
      <c r="A222" s="175">
        <v>2212</v>
      </c>
      <c r="B222" s="176">
        <v>435100</v>
      </c>
      <c r="C222" s="177" t="s">
        <v>837</v>
      </c>
      <c r="D222" s="178"/>
      <c r="E222" s="178"/>
      <c r="F222" s="178"/>
      <c r="G222" s="178"/>
      <c r="H222" s="179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:10" s="1" customFormat="1" ht="81">
      <c r="A223" s="161">
        <v>2213</v>
      </c>
      <c r="B223" s="162">
        <v>440000</v>
      </c>
      <c r="C223" s="163" t="s">
        <v>838</v>
      </c>
      <c r="D223" s="178"/>
      <c r="E223" s="178"/>
      <c r="F223" s="178"/>
      <c r="G223" s="178"/>
      <c r="H223" s="179"/>
      <c r="J223" s="45"/>
    </row>
    <row r="224" spans="1:10" s="1" customFormat="1" ht="40.5">
      <c r="A224" s="172">
        <v>2214</v>
      </c>
      <c r="B224" s="173">
        <v>441000</v>
      </c>
      <c r="C224" s="174" t="s">
        <v>839</v>
      </c>
      <c r="D224" s="178"/>
      <c r="E224" s="178"/>
      <c r="F224" s="178"/>
      <c r="G224" s="178"/>
      <c r="H224" s="179"/>
      <c r="J224" s="45"/>
    </row>
    <row r="225" spans="1:10" s="1" customFormat="1" ht="42">
      <c r="A225" s="175">
        <v>2215</v>
      </c>
      <c r="B225" s="176">
        <v>441100</v>
      </c>
      <c r="C225" s="177" t="s">
        <v>112</v>
      </c>
      <c r="D225" s="178"/>
      <c r="E225" s="178"/>
      <c r="F225" s="178"/>
      <c r="G225" s="178"/>
      <c r="H225" s="179"/>
      <c r="J225" s="45"/>
    </row>
    <row r="226" spans="1:10" s="1" customFormat="1" ht="42">
      <c r="A226" s="175">
        <v>2216</v>
      </c>
      <c r="B226" s="176">
        <v>441200</v>
      </c>
      <c r="C226" s="177" t="s">
        <v>113</v>
      </c>
      <c r="D226" s="178"/>
      <c r="E226" s="178"/>
      <c r="F226" s="178"/>
      <c r="G226" s="178"/>
      <c r="H226" s="179"/>
      <c r="J226" s="45"/>
    </row>
    <row r="227" spans="1:10" s="1" customFormat="1" ht="42">
      <c r="A227" s="175">
        <v>2217</v>
      </c>
      <c r="B227" s="176">
        <v>441300</v>
      </c>
      <c r="C227" s="177" t="s">
        <v>114</v>
      </c>
      <c r="D227" s="178"/>
      <c r="E227" s="178"/>
      <c r="F227" s="178"/>
      <c r="G227" s="178"/>
      <c r="H227" s="179"/>
      <c r="J227" s="45"/>
    </row>
    <row r="228" spans="1:10" s="1" customFormat="1" ht="42">
      <c r="A228" s="175">
        <v>2218</v>
      </c>
      <c r="B228" s="176">
        <v>441400</v>
      </c>
      <c r="C228" s="177" t="s">
        <v>115</v>
      </c>
      <c r="D228" s="178"/>
      <c r="E228" s="178"/>
      <c r="F228" s="178"/>
      <c r="G228" s="178"/>
      <c r="H228" s="179"/>
      <c r="J228" s="45"/>
    </row>
    <row r="229" spans="1:10" s="1" customFormat="1" ht="42">
      <c r="A229" s="175">
        <v>2219</v>
      </c>
      <c r="B229" s="176">
        <v>441500</v>
      </c>
      <c r="C229" s="177" t="s">
        <v>116</v>
      </c>
      <c r="D229" s="178"/>
      <c r="E229" s="178"/>
      <c r="F229" s="178"/>
      <c r="G229" s="178"/>
      <c r="H229" s="179"/>
      <c r="J229" s="45"/>
    </row>
    <row r="230" spans="1:10" s="1" customFormat="1" ht="41.25" customHeight="1">
      <c r="A230" s="175">
        <v>2220</v>
      </c>
      <c r="B230" s="176">
        <v>441600</v>
      </c>
      <c r="C230" s="177" t="s">
        <v>117</v>
      </c>
      <c r="D230" s="178"/>
      <c r="E230" s="178"/>
      <c r="F230" s="178"/>
      <c r="G230" s="178"/>
      <c r="H230" s="179"/>
      <c r="J230" s="45"/>
    </row>
    <row r="231" spans="1:10" s="1" customFormat="1" ht="42">
      <c r="A231" s="175">
        <v>2221</v>
      </c>
      <c r="B231" s="176">
        <v>441700</v>
      </c>
      <c r="C231" s="177" t="s">
        <v>118</v>
      </c>
      <c r="D231" s="178"/>
      <c r="E231" s="178"/>
      <c r="F231" s="178"/>
      <c r="G231" s="178"/>
      <c r="H231" s="179"/>
      <c r="J231" s="45"/>
    </row>
    <row r="232" spans="1:10" s="1" customFormat="1" ht="21">
      <c r="A232" s="175">
        <v>2222</v>
      </c>
      <c r="B232" s="176">
        <v>441800</v>
      </c>
      <c r="C232" s="177" t="s">
        <v>119</v>
      </c>
      <c r="D232" s="178"/>
      <c r="E232" s="178"/>
      <c r="F232" s="178"/>
      <c r="G232" s="178"/>
      <c r="H232" s="179"/>
      <c r="J232" s="45"/>
    </row>
    <row r="233" spans="1:10" s="1" customFormat="1" ht="42">
      <c r="A233" s="175">
        <v>2223</v>
      </c>
      <c r="B233" s="176">
        <v>441900</v>
      </c>
      <c r="C233" s="177" t="s">
        <v>770</v>
      </c>
      <c r="D233" s="178"/>
      <c r="E233" s="178"/>
      <c r="F233" s="178"/>
      <c r="G233" s="178"/>
      <c r="H233" s="179"/>
      <c r="J233" s="45"/>
    </row>
    <row r="234" spans="1:10" s="1" customFormat="1" ht="40.5">
      <c r="A234" s="172">
        <v>2224</v>
      </c>
      <c r="B234" s="173">
        <v>442000</v>
      </c>
      <c r="C234" s="174" t="s">
        <v>840</v>
      </c>
      <c r="D234" s="178"/>
      <c r="E234" s="178"/>
      <c r="F234" s="178"/>
      <c r="G234" s="178"/>
      <c r="H234" s="179"/>
      <c r="J234" s="45"/>
    </row>
    <row r="235" spans="1:10" s="1" customFormat="1" ht="42">
      <c r="A235" s="175">
        <v>2225</v>
      </c>
      <c r="B235" s="176">
        <v>442100</v>
      </c>
      <c r="C235" s="177" t="s">
        <v>120</v>
      </c>
      <c r="D235" s="178"/>
      <c r="E235" s="178"/>
      <c r="F235" s="178"/>
      <c r="G235" s="178"/>
      <c r="H235" s="179"/>
      <c r="J235" s="45"/>
    </row>
    <row r="236" spans="1:10" s="1" customFormat="1" ht="21">
      <c r="A236" s="175">
        <v>2226</v>
      </c>
      <c r="B236" s="176">
        <v>442200</v>
      </c>
      <c r="C236" s="177" t="s">
        <v>121</v>
      </c>
      <c r="D236" s="178"/>
      <c r="E236" s="178"/>
      <c r="F236" s="178"/>
      <c r="G236" s="178"/>
      <c r="H236" s="179"/>
      <c r="J236" s="45"/>
    </row>
    <row r="237" spans="1:10" s="1" customFormat="1" ht="42">
      <c r="A237" s="175">
        <v>2227</v>
      </c>
      <c r="B237" s="176">
        <v>442300</v>
      </c>
      <c r="C237" s="177" t="s">
        <v>122</v>
      </c>
      <c r="D237" s="178"/>
      <c r="E237" s="178"/>
      <c r="F237" s="178"/>
      <c r="G237" s="178"/>
      <c r="H237" s="179"/>
      <c r="J237" s="45"/>
    </row>
    <row r="238" spans="1:10" s="1" customFormat="1" ht="42">
      <c r="A238" s="175">
        <v>2228</v>
      </c>
      <c r="B238" s="176">
        <v>442400</v>
      </c>
      <c r="C238" s="177" t="s">
        <v>123</v>
      </c>
      <c r="D238" s="178"/>
      <c r="E238" s="178"/>
      <c r="F238" s="178"/>
      <c r="G238" s="178"/>
      <c r="H238" s="179"/>
      <c r="J238" s="45"/>
    </row>
    <row r="239" spans="1:10" s="1" customFormat="1" ht="42">
      <c r="A239" s="175">
        <v>2229</v>
      </c>
      <c r="B239" s="176">
        <v>442500</v>
      </c>
      <c r="C239" s="177" t="s">
        <v>124</v>
      </c>
      <c r="D239" s="178"/>
      <c r="E239" s="178"/>
      <c r="F239" s="178"/>
      <c r="G239" s="178"/>
      <c r="H239" s="179"/>
      <c r="J239" s="45"/>
    </row>
    <row r="240" spans="1:10" s="1" customFormat="1" ht="42">
      <c r="A240" s="175">
        <v>2230</v>
      </c>
      <c r="B240" s="176">
        <v>442600</v>
      </c>
      <c r="C240" s="177" t="s">
        <v>125</v>
      </c>
      <c r="D240" s="178"/>
      <c r="E240" s="178"/>
      <c r="F240" s="178"/>
      <c r="G240" s="178"/>
      <c r="H240" s="179"/>
      <c r="J240" s="45"/>
    </row>
    <row r="241" spans="1:10" s="1" customFormat="1" ht="40.5">
      <c r="A241" s="172">
        <v>2231</v>
      </c>
      <c r="B241" s="173">
        <v>443000</v>
      </c>
      <c r="C241" s="174" t="s">
        <v>841</v>
      </c>
      <c r="D241" s="178"/>
      <c r="E241" s="178"/>
      <c r="F241" s="178"/>
      <c r="G241" s="178"/>
      <c r="H241" s="179"/>
      <c r="J241" s="45"/>
    </row>
    <row r="242" spans="1:10" s="1" customFormat="1" ht="21">
      <c r="A242" s="175">
        <v>2232</v>
      </c>
      <c r="B242" s="176">
        <v>443100</v>
      </c>
      <c r="C242" s="177" t="s">
        <v>842</v>
      </c>
      <c r="D242" s="178"/>
      <c r="E242" s="178"/>
      <c r="F242" s="178"/>
      <c r="G242" s="178"/>
      <c r="H242" s="179"/>
      <c r="J242" s="45"/>
    </row>
    <row r="243" spans="1:10" s="1" customFormat="1" ht="40.5">
      <c r="A243" s="172">
        <v>2233</v>
      </c>
      <c r="B243" s="173">
        <v>444000</v>
      </c>
      <c r="C243" s="174" t="s">
        <v>843</v>
      </c>
      <c r="D243" s="178"/>
      <c r="E243" s="178"/>
      <c r="F243" s="178"/>
      <c r="G243" s="178"/>
      <c r="H243" s="179"/>
      <c r="J243" s="45"/>
    </row>
    <row r="244" spans="1:10" s="1" customFormat="1" ht="21">
      <c r="A244" s="175">
        <v>2234</v>
      </c>
      <c r="B244" s="176">
        <v>444100</v>
      </c>
      <c r="C244" s="177" t="s">
        <v>126</v>
      </c>
      <c r="D244" s="178"/>
      <c r="E244" s="178"/>
      <c r="F244" s="178"/>
      <c r="G244" s="178"/>
      <c r="H244" s="179"/>
      <c r="J244" s="45"/>
    </row>
    <row r="245" spans="1:10" s="1" customFormat="1" ht="21">
      <c r="A245" s="175">
        <v>2235</v>
      </c>
      <c r="B245" s="176">
        <v>444200</v>
      </c>
      <c r="C245" s="177" t="s">
        <v>127</v>
      </c>
      <c r="D245" s="178"/>
      <c r="E245" s="178"/>
      <c r="F245" s="178"/>
      <c r="G245" s="178"/>
      <c r="H245" s="179"/>
      <c r="J245" s="45"/>
    </row>
    <row r="246" spans="1:10" s="1" customFormat="1" ht="21">
      <c r="A246" s="175">
        <v>2236</v>
      </c>
      <c r="B246" s="176">
        <v>444300</v>
      </c>
      <c r="C246" s="177" t="s">
        <v>128</v>
      </c>
      <c r="D246" s="178"/>
      <c r="E246" s="178"/>
      <c r="F246" s="178"/>
      <c r="G246" s="178"/>
      <c r="H246" s="179"/>
      <c r="J246" s="45"/>
    </row>
    <row r="247" spans="1:10" s="1" customFormat="1" ht="40.5">
      <c r="A247" s="161">
        <v>2237</v>
      </c>
      <c r="B247" s="162">
        <v>450000</v>
      </c>
      <c r="C247" s="163" t="s">
        <v>844</v>
      </c>
      <c r="D247" s="178"/>
      <c r="E247" s="178"/>
      <c r="F247" s="178"/>
      <c r="G247" s="178"/>
      <c r="H247" s="179"/>
      <c r="J247" s="45"/>
    </row>
    <row r="248" spans="1:10" s="1" customFormat="1" ht="102">
      <c r="A248" s="172">
        <v>2238</v>
      </c>
      <c r="B248" s="173">
        <v>451000</v>
      </c>
      <c r="C248" s="174" t="s">
        <v>845</v>
      </c>
      <c r="D248" s="178"/>
      <c r="E248" s="178"/>
      <c r="F248" s="178"/>
      <c r="G248" s="178"/>
      <c r="H248" s="179"/>
      <c r="J248" s="45"/>
    </row>
    <row r="249" spans="1:10" s="1" customFormat="1" ht="63">
      <c r="A249" s="175">
        <v>2239</v>
      </c>
      <c r="B249" s="176">
        <v>451100</v>
      </c>
      <c r="C249" s="177" t="s">
        <v>129</v>
      </c>
      <c r="D249" s="178"/>
      <c r="E249" s="178"/>
      <c r="F249" s="178"/>
      <c r="G249" s="178"/>
      <c r="H249" s="179"/>
      <c r="J249" s="45"/>
    </row>
    <row r="250" spans="1:10" s="1" customFormat="1" ht="63">
      <c r="A250" s="175">
        <v>2240</v>
      </c>
      <c r="B250" s="176">
        <v>451200</v>
      </c>
      <c r="C250" s="177" t="s">
        <v>130</v>
      </c>
      <c r="D250" s="178"/>
      <c r="E250" s="178"/>
      <c r="F250" s="178"/>
      <c r="G250" s="178"/>
      <c r="H250" s="179"/>
      <c r="J250" s="45"/>
    </row>
    <row r="251" spans="1:10" s="1" customFormat="1" ht="60.75">
      <c r="A251" s="172">
        <v>2241</v>
      </c>
      <c r="B251" s="173">
        <v>452000</v>
      </c>
      <c r="C251" s="174" t="s">
        <v>846</v>
      </c>
      <c r="D251" s="178"/>
      <c r="E251" s="178"/>
      <c r="F251" s="178"/>
      <c r="G251" s="178"/>
      <c r="H251" s="179"/>
      <c r="J251" s="45"/>
    </row>
    <row r="252" spans="1:10" s="1" customFormat="1" ht="42">
      <c r="A252" s="175">
        <v>2242</v>
      </c>
      <c r="B252" s="176">
        <v>452100</v>
      </c>
      <c r="C252" s="177" t="s">
        <v>131</v>
      </c>
      <c r="D252" s="178"/>
      <c r="E252" s="178"/>
      <c r="F252" s="178"/>
      <c r="G252" s="178"/>
      <c r="H252" s="179"/>
      <c r="J252" s="45"/>
    </row>
    <row r="253" spans="1:10" s="1" customFormat="1" ht="42">
      <c r="A253" s="175">
        <v>2243</v>
      </c>
      <c r="B253" s="176">
        <v>452200</v>
      </c>
      <c r="C253" s="177" t="s">
        <v>132</v>
      </c>
      <c r="D253" s="178"/>
      <c r="E253" s="178"/>
      <c r="F253" s="178"/>
      <c r="G253" s="178"/>
      <c r="H253" s="179"/>
      <c r="J253" s="45"/>
    </row>
    <row r="254" spans="1:10" s="1" customFormat="1" ht="60.75">
      <c r="A254" s="172">
        <v>2244</v>
      </c>
      <c r="B254" s="173">
        <v>453000</v>
      </c>
      <c r="C254" s="174" t="s">
        <v>847</v>
      </c>
      <c r="D254" s="178"/>
      <c r="E254" s="178"/>
      <c r="F254" s="178"/>
      <c r="G254" s="178"/>
      <c r="H254" s="179"/>
      <c r="J254" s="45"/>
    </row>
    <row r="255" spans="1:10" s="1" customFormat="1" ht="42">
      <c r="A255" s="175">
        <v>2245</v>
      </c>
      <c r="B255" s="176">
        <v>453100</v>
      </c>
      <c r="C255" s="177" t="s">
        <v>133</v>
      </c>
      <c r="D255" s="178"/>
      <c r="E255" s="178"/>
      <c r="F255" s="178"/>
      <c r="G255" s="178"/>
      <c r="H255" s="179"/>
      <c r="J255" s="45"/>
    </row>
    <row r="256" spans="1:10" s="1" customFormat="1" ht="42">
      <c r="A256" s="175">
        <v>2246</v>
      </c>
      <c r="B256" s="176">
        <v>453200</v>
      </c>
      <c r="C256" s="177" t="s">
        <v>134</v>
      </c>
      <c r="D256" s="178"/>
      <c r="E256" s="178"/>
      <c r="F256" s="178"/>
      <c r="G256" s="178"/>
      <c r="H256" s="179"/>
      <c r="J256" s="45"/>
    </row>
    <row r="257" spans="1:10" s="1" customFormat="1" ht="40.5">
      <c r="A257" s="172">
        <v>2247</v>
      </c>
      <c r="B257" s="173">
        <v>454000</v>
      </c>
      <c r="C257" s="174" t="s">
        <v>848</v>
      </c>
      <c r="D257" s="178"/>
      <c r="E257" s="178"/>
      <c r="F257" s="178"/>
      <c r="G257" s="178"/>
      <c r="H257" s="179"/>
      <c r="J257" s="45"/>
    </row>
    <row r="258" spans="1:10" s="1" customFormat="1" ht="42">
      <c r="A258" s="175">
        <v>2248</v>
      </c>
      <c r="B258" s="176">
        <v>454100</v>
      </c>
      <c r="C258" s="177" t="s">
        <v>135</v>
      </c>
      <c r="D258" s="178"/>
      <c r="E258" s="178"/>
      <c r="F258" s="178"/>
      <c r="G258" s="178"/>
      <c r="H258" s="179"/>
      <c r="J258" s="45"/>
    </row>
    <row r="259" spans="1:10" s="1" customFormat="1" ht="42">
      <c r="A259" s="175">
        <v>2249</v>
      </c>
      <c r="B259" s="176">
        <v>454200</v>
      </c>
      <c r="C259" s="177" t="s">
        <v>136</v>
      </c>
      <c r="D259" s="178"/>
      <c r="E259" s="178"/>
      <c r="F259" s="178"/>
      <c r="G259" s="178"/>
      <c r="H259" s="179"/>
      <c r="J259" s="45"/>
    </row>
    <row r="260" spans="1:10" s="36" customFormat="1" ht="60.75">
      <c r="A260" s="222">
        <v>2250</v>
      </c>
      <c r="B260" s="223">
        <v>460000</v>
      </c>
      <c r="C260" s="224" t="s">
        <v>849</v>
      </c>
      <c r="D260" s="225">
        <f>D273</f>
        <v>3248</v>
      </c>
      <c r="E260" s="225">
        <f>E273</f>
        <v>3784</v>
      </c>
      <c r="F260" s="225">
        <f>F273</f>
        <v>946</v>
      </c>
      <c r="G260" s="225">
        <f>G273</f>
        <v>785</v>
      </c>
      <c r="H260" s="226">
        <v>21</v>
      </c>
      <c r="J260" s="50"/>
    </row>
    <row r="261" spans="1:10" s="1" customFormat="1" ht="40.5">
      <c r="A261" s="172">
        <v>2251</v>
      </c>
      <c r="B261" s="173">
        <v>461000</v>
      </c>
      <c r="C261" s="174" t="s">
        <v>850</v>
      </c>
      <c r="D261" s="178"/>
      <c r="E261" s="178"/>
      <c r="F261" s="178"/>
      <c r="G261" s="178"/>
      <c r="H261" s="179"/>
      <c r="J261" s="45"/>
    </row>
    <row r="262" spans="1:10" s="1" customFormat="1" ht="21">
      <c r="A262" s="175">
        <v>2252</v>
      </c>
      <c r="B262" s="176">
        <v>461100</v>
      </c>
      <c r="C262" s="177" t="s">
        <v>137</v>
      </c>
      <c r="D262" s="178"/>
      <c r="E262" s="178"/>
      <c r="F262" s="178"/>
      <c r="G262" s="178"/>
      <c r="H262" s="179"/>
      <c r="J262" s="45"/>
    </row>
    <row r="263" spans="1:10" s="1" customFormat="1" ht="42">
      <c r="A263" s="175">
        <v>2253</v>
      </c>
      <c r="B263" s="176">
        <v>461200</v>
      </c>
      <c r="C263" s="177" t="s">
        <v>138</v>
      </c>
      <c r="D263" s="178"/>
      <c r="E263" s="178"/>
      <c r="F263" s="178"/>
      <c r="G263" s="178"/>
      <c r="H263" s="179"/>
      <c r="J263" s="45"/>
    </row>
    <row r="264" spans="1:10" s="1" customFormat="1" ht="60.75">
      <c r="A264" s="172">
        <v>2254</v>
      </c>
      <c r="B264" s="173">
        <v>462000</v>
      </c>
      <c r="C264" s="174" t="s">
        <v>851</v>
      </c>
      <c r="D264" s="178"/>
      <c r="E264" s="178"/>
      <c r="F264" s="178"/>
      <c r="G264" s="178"/>
      <c r="H264" s="179"/>
      <c r="J264" s="45"/>
    </row>
    <row r="265" spans="1:10" s="1" customFormat="1" ht="42">
      <c r="A265" s="175">
        <v>2255</v>
      </c>
      <c r="B265" s="176">
        <v>462100</v>
      </c>
      <c r="C265" s="177" t="s">
        <v>852</v>
      </c>
      <c r="D265" s="178"/>
      <c r="E265" s="178"/>
      <c r="F265" s="178"/>
      <c r="G265" s="178"/>
      <c r="H265" s="179"/>
      <c r="J265" s="45"/>
    </row>
    <row r="266" spans="1:10" s="1" customFormat="1" ht="42">
      <c r="A266" s="175">
        <v>2256</v>
      </c>
      <c r="B266" s="176">
        <v>462200</v>
      </c>
      <c r="C266" s="177" t="s">
        <v>853</v>
      </c>
      <c r="D266" s="178"/>
      <c r="E266" s="178"/>
      <c r="F266" s="178"/>
      <c r="G266" s="178"/>
      <c r="H266" s="179"/>
      <c r="J266" s="45"/>
    </row>
    <row r="267" spans="1:10" s="1" customFormat="1" ht="60.75">
      <c r="A267" s="172">
        <v>2257</v>
      </c>
      <c r="B267" s="173">
        <v>463000</v>
      </c>
      <c r="C267" s="174" t="s">
        <v>854</v>
      </c>
      <c r="D267" s="178"/>
      <c r="E267" s="178"/>
      <c r="F267" s="178"/>
      <c r="G267" s="178"/>
      <c r="H267" s="179"/>
      <c r="J267" s="45"/>
    </row>
    <row r="268" spans="1:10" s="1" customFormat="1" ht="42">
      <c r="A268" s="175">
        <v>2258</v>
      </c>
      <c r="B268" s="176">
        <v>463100</v>
      </c>
      <c r="C268" s="177" t="s">
        <v>855</v>
      </c>
      <c r="D268" s="178"/>
      <c r="E268" s="178"/>
      <c r="F268" s="178"/>
      <c r="G268" s="178"/>
      <c r="H268" s="179"/>
      <c r="J268" s="45"/>
    </row>
    <row r="269" spans="1:10" s="1" customFormat="1" ht="42">
      <c r="A269" s="175">
        <v>2259</v>
      </c>
      <c r="B269" s="176">
        <v>463200</v>
      </c>
      <c r="C269" s="177" t="s">
        <v>856</v>
      </c>
      <c r="D269" s="178"/>
      <c r="E269" s="178"/>
      <c r="F269" s="178"/>
      <c r="G269" s="178"/>
      <c r="H269" s="179"/>
      <c r="J269" s="45"/>
    </row>
    <row r="270" spans="1:10" s="1" customFormat="1" ht="81">
      <c r="A270" s="172">
        <v>2260</v>
      </c>
      <c r="B270" s="173">
        <v>464000</v>
      </c>
      <c r="C270" s="174" t="s">
        <v>857</v>
      </c>
      <c r="D270" s="178"/>
      <c r="E270" s="178"/>
      <c r="F270" s="178"/>
      <c r="G270" s="178"/>
      <c r="H270" s="179"/>
      <c r="J270" s="45"/>
    </row>
    <row r="271" spans="1:10" s="1" customFormat="1" ht="42">
      <c r="A271" s="175">
        <v>2261</v>
      </c>
      <c r="B271" s="176">
        <v>464100</v>
      </c>
      <c r="C271" s="177" t="s">
        <v>858</v>
      </c>
      <c r="D271" s="178"/>
      <c r="E271" s="178"/>
      <c r="F271" s="178"/>
      <c r="G271" s="178"/>
      <c r="H271" s="179"/>
      <c r="J271" s="45"/>
    </row>
    <row r="272" spans="1:10" s="1" customFormat="1" ht="42">
      <c r="A272" s="175">
        <v>2262</v>
      </c>
      <c r="B272" s="176">
        <v>464200</v>
      </c>
      <c r="C272" s="177" t="s">
        <v>859</v>
      </c>
      <c r="D272" s="178"/>
      <c r="E272" s="178"/>
      <c r="F272" s="178"/>
      <c r="G272" s="178"/>
      <c r="H272" s="179"/>
      <c r="J272" s="45"/>
    </row>
    <row r="273" spans="1:10" s="37" customFormat="1" ht="40.5">
      <c r="A273" s="201">
        <v>2263</v>
      </c>
      <c r="B273" s="202">
        <v>465000</v>
      </c>
      <c r="C273" s="203" t="s">
        <v>860</v>
      </c>
      <c r="D273" s="204">
        <f>D275</f>
        <v>3248</v>
      </c>
      <c r="E273" s="204">
        <f>E275</f>
        <v>3784</v>
      </c>
      <c r="F273" s="204">
        <f>F275</f>
        <v>946</v>
      </c>
      <c r="G273" s="204">
        <f>G275</f>
        <v>785</v>
      </c>
      <c r="H273" s="205">
        <v>21</v>
      </c>
      <c r="J273" s="48"/>
    </row>
    <row r="274" spans="1:10" s="1" customFormat="1" ht="21">
      <c r="A274" s="175">
        <v>2264</v>
      </c>
      <c r="B274" s="176">
        <v>465100</v>
      </c>
      <c r="C274" s="177" t="s">
        <v>861</v>
      </c>
      <c r="D274" s="178"/>
      <c r="E274" s="178"/>
      <c r="F274" s="178"/>
      <c r="G274" s="178"/>
      <c r="H274" s="179"/>
      <c r="J274" s="45"/>
    </row>
    <row r="275" spans="1:10" s="1" customFormat="1" ht="42">
      <c r="A275" s="175">
        <v>2265</v>
      </c>
      <c r="B275" s="176">
        <v>465200</v>
      </c>
      <c r="C275" s="177" t="s">
        <v>862</v>
      </c>
      <c r="D275" s="178">
        <v>3248</v>
      </c>
      <c r="E275" s="178">
        <v>3784</v>
      </c>
      <c r="F275" s="178">
        <v>946</v>
      </c>
      <c r="G275" s="178">
        <v>785</v>
      </c>
      <c r="H275" s="179">
        <v>21</v>
      </c>
      <c r="J275" s="45"/>
    </row>
    <row r="276" spans="1:10" s="1" customFormat="1" ht="60.75">
      <c r="A276" s="161">
        <v>2266</v>
      </c>
      <c r="B276" s="162">
        <v>470000</v>
      </c>
      <c r="C276" s="163" t="s">
        <v>863</v>
      </c>
      <c r="D276" s="227"/>
      <c r="E276" s="227"/>
      <c r="F276" s="227"/>
      <c r="G276" s="228"/>
      <c r="H276" s="229"/>
      <c r="J276" s="45"/>
    </row>
    <row r="277" spans="1:10" s="1" customFormat="1" ht="81">
      <c r="A277" s="172">
        <v>2267</v>
      </c>
      <c r="B277" s="173">
        <v>471000</v>
      </c>
      <c r="C277" s="174" t="s">
        <v>864</v>
      </c>
      <c r="D277" s="230"/>
      <c r="E277" s="230"/>
      <c r="F277" s="230"/>
      <c r="G277" s="231"/>
      <c r="H277" s="232"/>
      <c r="J277" s="45"/>
    </row>
    <row r="278" spans="1:10" s="1" customFormat="1" ht="63">
      <c r="A278" s="175">
        <v>2268</v>
      </c>
      <c r="B278" s="176">
        <v>471100</v>
      </c>
      <c r="C278" s="177" t="s">
        <v>139</v>
      </c>
      <c r="D278" s="227"/>
      <c r="E278" s="227"/>
      <c r="F278" s="227"/>
      <c r="G278" s="228"/>
      <c r="H278" s="229"/>
      <c r="J278" s="45"/>
    </row>
    <row r="279" spans="1:10" s="1" customFormat="1" ht="63">
      <c r="A279" s="175">
        <v>2269</v>
      </c>
      <c r="B279" s="176">
        <v>471200</v>
      </c>
      <c r="C279" s="177" t="s">
        <v>140</v>
      </c>
      <c r="D279" s="227"/>
      <c r="E279" s="227"/>
      <c r="F279" s="227"/>
      <c r="G279" s="228"/>
      <c r="H279" s="229"/>
      <c r="J279" s="45"/>
    </row>
    <row r="280" spans="1:10" s="1" customFormat="1" ht="63">
      <c r="A280" s="175">
        <v>2270</v>
      </c>
      <c r="B280" s="176">
        <v>471900</v>
      </c>
      <c r="C280" s="177" t="s">
        <v>141</v>
      </c>
      <c r="D280" s="227"/>
      <c r="E280" s="227"/>
      <c r="F280" s="227"/>
      <c r="G280" s="228"/>
      <c r="H280" s="229"/>
      <c r="J280" s="45"/>
    </row>
    <row r="281" spans="1:10" s="1" customFormat="1" ht="60.75">
      <c r="A281" s="172">
        <v>2271</v>
      </c>
      <c r="B281" s="173">
        <v>472000</v>
      </c>
      <c r="C281" s="174" t="s">
        <v>865</v>
      </c>
      <c r="D281" s="230"/>
      <c r="E281" s="230"/>
      <c r="F281" s="230"/>
      <c r="G281" s="231"/>
      <c r="H281" s="232"/>
      <c r="J281" s="45"/>
    </row>
    <row r="282" spans="1:10" s="1" customFormat="1" ht="42">
      <c r="A282" s="175">
        <v>2272</v>
      </c>
      <c r="B282" s="176">
        <v>472100</v>
      </c>
      <c r="C282" s="177" t="s">
        <v>142</v>
      </c>
      <c r="D282" s="230"/>
      <c r="E282" s="230"/>
      <c r="F282" s="230"/>
      <c r="G282" s="231"/>
      <c r="H282" s="232"/>
      <c r="J282" s="45"/>
    </row>
    <row r="283" spans="1:10" s="1" customFormat="1" ht="42">
      <c r="A283" s="175">
        <v>2273</v>
      </c>
      <c r="B283" s="176">
        <v>472200</v>
      </c>
      <c r="C283" s="177" t="s">
        <v>143</v>
      </c>
      <c r="D283" s="230"/>
      <c r="E283" s="230"/>
      <c r="F283" s="230"/>
      <c r="G283" s="231"/>
      <c r="H283" s="232"/>
      <c r="J283" s="45"/>
    </row>
    <row r="284" spans="1:10" s="1" customFormat="1" ht="42">
      <c r="A284" s="175">
        <v>2274</v>
      </c>
      <c r="B284" s="176">
        <v>472300</v>
      </c>
      <c r="C284" s="177" t="s">
        <v>144</v>
      </c>
      <c r="D284" s="230"/>
      <c r="E284" s="230"/>
      <c r="F284" s="230"/>
      <c r="G284" s="231"/>
      <c r="H284" s="232"/>
      <c r="J284" s="45"/>
    </row>
    <row r="285" spans="1:10" s="1" customFormat="1" ht="42">
      <c r="A285" s="175">
        <v>2275</v>
      </c>
      <c r="B285" s="176">
        <v>472400</v>
      </c>
      <c r="C285" s="177" t="s">
        <v>145</v>
      </c>
      <c r="D285" s="227"/>
      <c r="E285" s="227"/>
      <c r="F285" s="227"/>
      <c r="G285" s="228"/>
      <c r="H285" s="229"/>
      <c r="J285" s="45"/>
    </row>
    <row r="286" spans="1:10" s="1" customFormat="1" ht="42">
      <c r="A286" s="175">
        <v>2276</v>
      </c>
      <c r="B286" s="176">
        <v>472500</v>
      </c>
      <c r="C286" s="177" t="s">
        <v>146</v>
      </c>
      <c r="D286" s="230"/>
      <c r="E286" s="230"/>
      <c r="F286" s="230"/>
      <c r="G286" s="231"/>
      <c r="H286" s="232"/>
      <c r="J286" s="45"/>
    </row>
    <row r="287" spans="1:10" s="1" customFormat="1" ht="21">
      <c r="A287" s="175">
        <v>2277</v>
      </c>
      <c r="B287" s="176">
        <v>472600</v>
      </c>
      <c r="C287" s="177" t="s">
        <v>147</v>
      </c>
      <c r="D287" s="230"/>
      <c r="E287" s="230"/>
      <c r="F287" s="230"/>
      <c r="G287" s="231"/>
      <c r="H287" s="232"/>
      <c r="J287" s="45"/>
    </row>
    <row r="288" spans="1:10" s="1" customFormat="1" ht="42">
      <c r="A288" s="175">
        <v>2278</v>
      </c>
      <c r="B288" s="176">
        <v>472700</v>
      </c>
      <c r="C288" s="177" t="s">
        <v>148</v>
      </c>
      <c r="D288" s="230"/>
      <c r="E288" s="230"/>
      <c r="F288" s="230"/>
      <c r="G288" s="231"/>
      <c r="H288" s="232"/>
      <c r="J288" s="45"/>
    </row>
    <row r="289" spans="1:10" s="1" customFormat="1" ht="42">
      <c r="A289" s="175">
        <v>2279</v>
      </c>
      <c r="B289" s="176">
        <v>472800</v>
      </c>
      <c r="C289" s="177" t="s">
        <v>149</v>
      </c>
      <c r="D289" s="230"/>
      <c r="E289" s="230"/>
      <c r="F289" s="230"/>
      <c r="G289" s="231"/>
      <c r="H289" s="232"/>
      <c r="J289" s="45"/>
    </row>
    <row r="290" spans="1:10" s="1" customFormat="1" ht="21">
      <c r="A290" s="175">
        <v>2280</v>
      </c>
      <c r="B290" s="176">
        <v>472900</v>
      </c>
      <c r="C290" s="177" t="s">
        <v>150</v>
      </c>
      <c r="D290" s="230"/>
      <c r="E290" s="230"/>
      <c r="F290" s="230"/>
      <c r="G290" s="231"/>
      <c r="H290" s="232"/>
      <c r="J290" s="45"/>
    </row>
    <row r="291" spans="1:10" s="39" customFormat="1" ht="60.75">
      <c r="A291" s="196">
        <v>2281</v>
      </c>
      <c r="B291" s="197">
        <v>480000</v>
      </c>
      <c r="C291" s="198" t="s">
        <v>866</v>
      </c>
      <c r="D291" s="233">
        <f>D295+D299</f>
        <v>68487</v>
      </c>
      <c r="E291" s="233">
        <f>E295+E299</f>
        <v>67422</v>
      </c>
      <c r="F291" s="233">
        <f>F295+F299</f>
        <v>16855</v>
      </c>
      <c r="G291" s="234">
        <f>G295+G299</f>
        <v>13886</v>
      </c>
      <c r="H291" s="235">
        <v>21</v>
      </c>
      <c r="J291" s="47"/>
    </row>
    <row r="292" spans="1:10" s="1" customFormat="1" ht="60.75">
      <c r="A292" s="172">
        <v>2282</v>
      </c>
      <c r="B292" s="173">
        <v>481000</v>
      </c>
      <c r="C292" s="174" t="s">
        <v>867</v>
      </c>
      <c r="D292" s="230"/>
      <c r="E292" s="230"/>
      <c r="F292" s="230"/>
      <c r="G292" s="231"/>
      <c r="H292" s="232"/>
      <c r="J292" s="45"/>
    </row>
    <row r="293" spans="1:10" s="1" customFormat="1" ht="63">
      <c r="A293" s="175">
        <v>2283</v>
      </c>
      <c r="B293" s="176">
        <v>481100</v>
      </c>
      <c r="C293" s="177" t="s">
        <v>151</v>
      </c>
      <c r="D293" s="230"/>
      <c r="E293" s="230"/>
      <c r="F293" s="230"/>
      <c r="G293" s="231"/>
      <c r="H293" s="232"/>
      <c r="J293" s="45"/>
    </row>
    <row r="294" spans="1:10" s="1" customFormat="1" ht="42">
      <c r="A294" s="175">
        <v>2284</v>
      </c>
      <c r="B294" s="176">
        <v>481900</v>
      </c>
      <c r="C294" s="177" t="s">
        <v>152</v>
      </c>
      <c r="D294" s="230"/>
      <c r="E294" s="230"/>
      <c r="F294" s="230"/>
      <c r="G294" s="231"/>
      <c r="H294" s="232"/>
      <c r="J294" s="45"/>
    </row>
    <row r="295" spans="1:10" s="37" customFormat="1" ht="40.5">
      <c r="A295" s="201">
        <v>2285</v>
      </c>
      <c r="B295" s="202">
        <v>482000</v>
      </c>
      <c r="C295" s="203" t="s">
        <v>868</v>
      </c>
      <c r="D295" s="236">
        <f>D296+D297</f>
        <v>63198</v>
      </c>
      <c r="E295" s="237">
        <f>E296+E297</f>
        <v>64422</v>
      </c>
      <c r="F295" s="237">
        <f>F296+F297</f>
        <v>16105</v>
      </c>
      <c r="G295" s="238">
        <f>G296+G297</f>
        <v>13886</v>
      </c>
      <c r="H295" s="239">
        <v>21</v>
      </c>
      <c r="J295" s="48"/>
    </row>
    <row r="296" spans="1:10" s="1" customFormat="1" ht="21">
      <c r="A296" s="175">
        <v>2286</v>
      </c>
      <c r="B296" s="176">
        <v>482100</v>
      </c>
      <c r="C296" s="177" t="s">
        <v>153</v>
      </c>
      <c r="D296" s="230">
        <v>60092</v>
      </c>
      <c r="E296" s="230">
        <v>60262</v>
      </c>
      <c r="F296" s="230">
        <v>15065</v>
      </c>
      <c r="G296" s="231">
        <v>13260</v>
      </c>
      <c r="H296" s="232">
        <v>22</v>
      </c>
      <c r="J296" s="45"/>
    </row>
    <row r="297" spans="1:10" s="1" customFormat="1" ht="21">
      <c r="A297" s="175">
        <v>2287</v>
      </c>
      <c r="B297" s="176">
        <v>482200</v>
      </c>
      <c r="C297" s="177" t="s">
        <v>869</v>
      </c>
      <c r="D297" s="240">
        <v>3106</v>
      </c>
      <c r="E297" s="227">
        <v>4160</v>
      </c>
      <c r="F297" s="227">
        <v>1040</v>
      </c>
      <c r="G297" s="228">
        <v>626</v>
      </c>
      <c r="H297" s="229">
        <v>15</v>
      </c>
      <c r="J297" s="45"/>
    </row>
    <row r="298" spans="1:10" s="1" customFormat="1" ht="21">
      <c r="A298" s="175">
        <v>2288</v>
      </c>
      <c r="B298" s="176">
        <v>482300</v>
      </c>
      <c r="C298" s="177" t="s">
        <v>870</v>
      </c>
      <c r="D298" s="230"/>
      <c r="E298" s="230"/>
      <c r="F298" s="230"/>
      <c r="G298" s="231"/>
      <c r="H298" s="232"/>
      <c r="J298" s="45"/>
    </row>
    <row r="299" spans="1:10" s="36" customFormat="1" ht="40.5">
      <c r="A299" s="222">
        <v>2289</v>
      </c>
      <c r="B299" s="223">
        <v>483000</v>
      </c>
      <c r="C299" s="224" t="s">
        <v>871</v>
      </c>
      <c r="D299" s="241">
        <f>D300</f>
        <v>5289</v>
      </c>
      <c r="E299" s="241">
        <f>E300</f>
        <v>3000</v>
      </c>
      <c r="F299" s="241">
        <f>F300</f>
        <v>750</v>
      </c>
      <c r="G299" s="242">
        <f>G300</f>
        <v>0</v>
      </c>
      <c r="H299" s="243">
        <v>0</v>
      </c>
      <c r="J299" s="50"/>
    </row>
    <row r="300" spans="1:10" s="1" customFormat="1" ht="42">
      <c r="A300" s="175">
        <v>2290</v>
      </c>
      <c r="B300" s="176">
        <v>483100</v>
      </c>
      <c r="C300" s="177" t="s">
        <v>872</v>
      </c>
      <c r="D300" s="230">
        <v>5289</v>
      </c>
      <c r="E300" s="230">
        <v>3000</v>
      </c>
      <c r="F300" s="230">
        <v>750</v>
      </c>
      <c r="G300" s="231"/>
      <c r="H300" s="232">
        <v>0</v>
      </c>
      <c r="J300" s="45"/>
    </row>
    <row r="301" spans="1:10" s="1" customFormat="1" ht="122.25">
      <c r="A301" s="172">
        <v>2291</v>
      </c>
      <c r="B301" s="173">
        <v>484000</v>
      </c>
      <c r="C301" s="174" t="s">
        <v>873</v>
      </c>
      <c r="D301" s="227"/>
      <c r="E301" s="227"/>
      <c r="F301" s="227"/>
      <c r="G301" s="228"/>
      <c r="H301" s="229"/>
      <c r="J301" s="45"/>
    </row>
    <row r="302" spans="1:10" s="1" customFormat="1" ht="42">
      <c r="A302" s="175">
        <v>2292</v>
      </c>
      <c r="B302" s="176">
        <v>484100</v>
      </c>
      <c r="C302" s="177" t="s">
        <v>154</v>
      </c>
      <c r="D302" s="227"/>
      <c r="E302" s="227"/>
      <c r="F302" s="227"/>
      <c r="G302" s="228"/>
      <c r="H302" s="229"/>
      <c r="J302" s="45"/>
    </row>
    <row r="303" spans="1:10" s="1" customFormat="1" ht="21">
      <c r="A303" s="175">
        <v>2293</v>
      </c>
      <c r="B303" s="176">
        <v>484200</v>
      </c>
      <c r="C303" s="177" t="s">
        <v>155</v>
      </c>
      <c r="D303" s="230"/>
      <c r="E303" s="230"/>
      <c r="F303" s="230"/>
      <c r="G303" s="231"/>
      <c r="H303" s="232"/>
      <c r="J303" s="45"/>
    </row>
    <row r="304" spans="1:10" s="1" customFormat="1" ht="81">
      <c r="A304" s="172">
        <v>2294</v>
      </c>
      <c r="B304" s="173">
        <v>485000</v>
      </c>
      <c r="C304" s="174" t="s">
        <v>874</v>
      </c>
      <c r="D304" s="227"/>
      <c r="E304" s="227"/>
      <c r="F304" s="227"/>
      <c r="G304" s="228"/>
      <c r="H304" s="229"/>
      <c r="J304" s="45"/>
    </row>
    <row r="305" spans="1:10" s="1" customFormat="1" ht="63">
      <c r="A305" s="175">
        <v>2295</v>
      </c>
      <c r="B305" s="176">
        <v>485100</v>
      </c>
      <c r="C305" s="177" t="s">
        <v>156</v>
      </c>
      <c r="D305" s="230"/>
      <c r="E305" s="230"/>
      <c r="F305" s="230"/>
      <c r="G305" s="231"/>
      <c r="H305" s="232"/>
      <c r="J305" s="45"/>
    </row>
    <row r="306" spans="1:10" s="1" customFormat="1" ht="122.25">
      <c r="A306" s="172">
        <v>2296</v>
      </c>
      <c r="B306" s="173">
        <v>489000</v>
      </c>
      <c r="C306" s="174" t="s">
        <v>157</v>
      </c>
      <c r="D306" s="230"/>
      <c r="E306" s="230"/>
      <c r="F306" s="230"/>
      <c r="G306" s="231"/>
      <c r="H306" s="232"/>
      <c r="J306" s="45"/>
    </row>
    <row r="307" spans="1:10" s="1" customFormat="1" ht="63">
      <c r="A307" s="175">
        <v>2297</v>
      </c>
      <c r="B307" s="176">
        <v>489100</v>
      </c>
      <c r="C307" s="177" t="s">
        <v>158</v>
      </c>
      <c r="D307" s="230"/>
      <c r="E307" s="230"/>
      <c r="F307" s="230"/>
      <c r="G307" s="231"/>
      <c r="H307" s="232"/>
      <c r="J307" s="45"/>
    </row>
    <row r="308" spans="1:10" s="39" customFormat="1" ht="60.75">
      <c r="A308" s="196">
        <v>2298</v>
      </c>
      <c r="B308" s="197">
        <v>500000</v>
      </c>
      <c r="C308" s="198" t="s">
        <v>159</v>
      </c>
      <c r="D308" s="244">
        <f>D315</f>
        <v>593</v>
      </c>
      <c r="E308" s="244">
        <f>E315</f>
        <v>1085</v>
      </c>
      <c r="F308" s="244">
        <v>155</v>
      </c>
      <c r="G308" s="245">
        <f>G315</f>
        <v>183</v>
      </c>
      <c r="H308" s="246">
        <v>17</v>
      </c>
      <c r="J308" s="47"/>
    </row>
    <row r="309" spans="1:10" s="1" customFormat="1" ht="40.5">
      <c r="A309" s="161">
        <v>2299</v>
      </c>
      <c r="B309" s="162">
        <v>510000</v>
      </c>
      <c r="C309" s="163" t="s">
        <v>160</v>
      </c>
      <c r="D309" s="247"/>
      <c r="E309" s="247"/>
      <c r="F309" s="247"/>
      <c r="G309" s="248"/>
      <c r="H309" s="249"/>
      <c r="J309" s="45"/>
    </row>
    <row r="310" spans="1:10" s="1" customFormat="1" ht="40.5">
      <c r="A310" s="172">
        <v>2300</v>
      </c>
      <c r="B310" s="173">
        <v>511000</v>
      </c>
      <c r="C310" s="174" t="s">
        <v>161</v>
      </c>
      <c r="D310" s="227"/>
      <c r="E310" s="227"/>
      <c r="F310" s="227"/>
      <c r="G310" s="228"/>
      <c r="H310" s="229"/>
      <c r="J310" s="45"/>
    </row>
    <row r="311" spans="1:10" s="1" customFormat="1" ht="21">
      <c r="A311" s="175">
        <v>2301</v>
      </c>
      <c r="B311" s="176">
        <v>511100</v>
      </c>
      <c r="C311" s="177" t="s">
        <v>162</v>
      </c>
      <c r="D311" s="227"/>
      <c r="E311" s="227"/>
      <c r="F311" s="227"/>
      <c r="G311" s="228"/>
      <c r="H311" s="229"/>
      <c r="J311" s="45"/>
    </row>
    <row r="312" spans="1:10" s="1" customFormat="1" ht="21">
      <c r="A312" s="175">
        <v>2302</v>
      </c>
      <c r="B312" s="176">
        <v>511200</v>
      </c>
      <c r="C312" s="177" t="s">
        <v>163</v>
      </c>
      <c r="D312" s="230"/>
      <c r="E312" s="230"/>
      <c r="F312" s="230"/>
      <c r="G312" s="231"/>
      <c r="H312" s="232"/>
      <c r="J312" s="45"/>
    </row>
    <row r="313" spans="1:10" s="1" customFormat="1" ht="42">
      <c r="A313" s="175">
        <v>2303</v>
      </c>
      <c r="B313" s="176">
        <v>511300</v>
      </c>
      <c r="C313" s="177" t="s">
        <v>164</v>
      </c>
      <c r="D313" s="227"/>
      <c r="E313" s="227"/>
      <c r="F313" s="227"/>
      <c r="G313" s="228"/>
      <c r="H313" s="229"/>
      <c r="J313" s="45"/>
    </row>
    <row r="314" spans="1:10" s="1" customFormat="1" ht="21">
      <c r="A314" s="175">
        <v>2304</v>
      </c>
      <c r="B314" s="176">
        <v>511400</v>
      </c>
      <c r="C314" s="177" t="s">
        <v>165</v>
      </c>
      <c r="D314" s="227"/>
      <c r="E314" s="227"/>
      <c r="F314" s="227"/>
      <c r="G314" s="228"/>
      <c r="H314" s="229"/>
      <c r="J314" s="45"/>
    </row>
    <row r="315" spans="1:10" s="37" customFormat="1" ht="40.5">
      <c r="A315" s="201">
        <v>2305</v>
      </c>
      <c r="B315" s="202">
        <v>512000</v>
      </c>
      <c r="C315" s="203" t="s">
        <v>166</v>
      </c>
      <c r="D315" s="250">
        <f>D317+D319</f>
        <v>593</v>
      </c>
      <c r="E315" s="250">
        <f>E317+E319</f>
        <v>1085</v>
      </c>
      <c r="F315" s="250">
        <f>F317+F319</f>
        <v>300</v>
      </c>
      <c r="G315" s="251">
        <f>G317+G319</f>
        <v>183</v>
      </c>
      <c r="H315" s="252">
        <v>17</v>
      </c>
      <c r="J315" s="48"/>
    </row>
    <row r="316" spans="1:10" s="1" customFormat="1" ht="21">
      <c r="A316" s="175">
        <v>2306</v>
      </c>
      <c r="B316" s="176">
        <v>512100</v>
      </c>
      <c r="C316" s="177" t="s">
        <v>167</v>
      </c>
      <c r="D316" s="227"/>
      <c r="E316" s="227"/>
      <c r="F316" s="227"/>
      <c r="G316" s="228"/>
      <c r="H316" s="229"/>
      <c r="J316" s="45"/>
    </row>
    <row r="317" spans="1:10" s="1" customFormat="1" ht="21">
      <c r="A317" s="175">
        <v>2307</v>
      </c>
      <c r="B317" s="176">
        <v>512200</v>
      </c>
      <c r="C317" s="177" t="s">
        <v>168</v>
      </c>
      <c r="D317" s="230">
        <v>430</v>
      </c>
      <c r="E317" s="230">
        <v>935</v>
      </c>
      <c r="F317" s="230">
        <v>150</v>
      </c>
      <c r="G317" s="231">
        <v>183</v>
      </c>
      <c r="H317" s="232">
        <v>20</v>
      </c>
      <c r="J317" s="45"/>
    </row>
    <row r="318" spans="1:10" s="1" customFormat="1" ht="21">
      <c r="A318" s="175">
        <v>2308</v>
      </c>
      <c r="B318" s="176">
        <v>512300</v>
      </c>
      <c r="C318" s="177" t="s">
        <v>169</v>
      </c>
      <c r="D318" s="227"/>
      <c r="E318" s="227"/>
      <c r="F318" s="227"/>
      <c r="G318" s="228"/>
      <c r="H318" s="229"/>
      <c r="J318" s="45"/>
    </row>
    <row r="319" spans="1:10" s="1" customFormat="1" ht="21">
      <c r="A319" s="175">
        <v>2309</v>
      </c>
      <c r="B319" s="176">
        <v>512400</v>
      </c>
      <c r="C319" s="177" t="s">
        <v>170</v>
      </c>
      <c r="D319" s="230">
        <v>163</v>
      </c>
      <c r="E319" s="230">
        <v>150</v>
      </c>
      <c r="F319" s="230">
        <v>150</v>
      </c>
      <c r="G319" s="231"/>
      <c r="H319" s="232">
        <v>0</v>
      </c>
      <c r="J319" s="45"/>
    </row>
    <row r="320" spans="1:10" s="1" customFormat="1" ht="42">
      <c r="A320" s="175">
        <v>2310</v>
      </c>
      <c r="B320" s="176">
        <v>512500</v>
      </c>
      <c r="C320" s="177" t="s">
        <v>171</v>
      </c>
      <c r="D320" s="230"/>
      <c r="E320" s="230"/>
      <c r="F320" s="230"/>
      <c r="G320" s="231"/>
      <c r="H320" s="232"/>
      <c r="J320" s="45"/>
    </row>
    <row r="321" spans="1:10" s="1" customFormat="1" ht="42">
      <c r="A321" s="175">
        <v>2311</v>
      </c>
      <c r="B321" s="176">
        <v>512600</v>
      </c>
      <c r="C321" s="177" t="s">
        <v>172</v>
      </c>
      <c r="D321" s="227"/>
      <c r="E321" s="227"/>
      <c r="F321" s="227"/>
      <c r="G321" s="228"/>
      <c r="H321" s="229"/>
      <c r="J321" s="45"/>
    </row>
    <row r="322" spans="1:10" s="1" customFormat="1" ht="21">
      <c r="A322" s="175">
        <v>2312</v>
      </c>
      <c r="B322" s="176">
        <v>512700</v>
      </c>
      <c r="C322" s="177" t="s">
        <v>173</v>
      </c>
      <c r="D322" s="227"/>
      <c r="E322" s="227"/>
      <c r="F322" s="227"/>
      <c r="G322" s="228"/>
      <c r="H322" s="229"/>
      <c r="J322" s="45"/>
    </row>
    <row r="323" spans="1:10" s="1" customFormat="1" ht="21">
      <c r="A323" s="175">
        <v>2313</v>
      </c>
      <c r="B323" s="176">
        <v>512800</v>
      </c>
      <c r="C323" s="177" t="s">
        <v>174</v>
      </c>
      <c r="D323" s="230"/>
      <c r="E323" s="230"/>
      <c r="F323" s="230"/>
      <c r="G323" s="231"/>
      <c r="H323" s="232"/>
      <c r="J323" s="45"/>
    </row>
    <row r="324" spans="1:10" s="1" customFormat="1" ht="42">
      <c r="A324" s="175">
        <v>2314</v>
      </c>
      <c r="B324" s="176">
        <v>512900</v>
      </c>
      <c r="C324" s="177" t="s">
        <v>175</v>
      </c>
      <c r="D324" s="230"/>
      <c r="E324" s="230"/>
      <c r="F324" s="230"/>
      <c r="G324" s="231"/>
      <c r="H324" s="232"/>
      <c r="J324" s="45"/>
    </row>
    <row r="325" spans="1:10" s="1" customFormat="1" ht="21">
      <c r="A325" s="172">
        <v>2315</v>
      </c>
      <c r="B325" s="173">
        <v>513000</v>
      </c>
      <c r="C325" s="195" t="s">
        <v>176</v>
      </c>
      <c r="D325" s="230"/>
      <c r="E325" s="230">
        <f>E330</f>
        <v>0</v>
      </c>
      <c r="F325" s="230"/>
      <c r="G325" s="253"/>
      <c r="H325" s="254"/>
      <c r="J325" s="45"/>
    </row>
    <row r="326" spans="1:10" s="1" customFormat="1" ht="21">
      <c r="A326" s="175">
        <v>2316</v>
      </c>
      <c r="B326" s="176">
        <v>513100</v>
      </c>
      <c r="C326" s="177" t="s">
        <v>177</v>
      </c>
      <c r="D326" s="255"/>
      <c r="E326" s="255"/>
      <c r="F326" s="255"/>
      <c r="G326" s="253"/>
      <c r="H326" s="254"/>
      <c r="J326" s="45"/>
    </row>
    <row r="327" spans="1:10" s="1" customFormat="1" ht="40.5">
      <c r="A327" s="172">
        <v>2317</v>
      </c>
      <c r="B327" s="173">
        <v>514000</v>
      </c>
      <c r="C327" s="174" t="s">
        <v>178</v>
      </c>
      <c r="D327" s="227"/>
      <c r="E327" s="227"/>
      <c r="F327" s="227"/>
      <c r="G327" s="228"/>
      <c r="H327" s="229"/>
      <c r="J327" s="45"/>
    </row>
    <row r="328" spans="1:10" s="1" customFormat="1" ht="21">
      <c r="A328" s="175">
        <v>2318</v>
      </c>
      <c r="B328" s="176">
        <v>514100</v>
      </c>
      <c r="C328" s="177" t="s">
        <v>179</v>
      </c>
      <c r="D328" s="230"/>
      <c r="E328" s="230"/>
      <c r="F328" s="230"/>
      <c r="G328" s="231"/>
      <c r="H328" s="232"/>
      <c r="J328" s="45"/>
    </row>
    <row r="329" spans="1:10" s="1" customFormat="1" ht="40.5">
      <c r="A329" s="172">
        <v>2319</v>
      </c>
      <c r="B329" s="173">
        <v>515000</v>
      </c>
      <c r="C329" s="174" t="s">
        <v>180</v>
      </c>
      <c r="D329" s="230"/>
      <c r="E329" s="230"/>
      <c r="F329" s="230"/>
      <c r="G329" s="231"/>
      <c r="H329" s="232"/>
      <c r="J329" s="45"/>
    </row>
    <row r="330" spans="1:10" s="1" customFormat="1" ht="21">
      <c r="A330" s="175">
        <v>2320</v>
      </c>
      <c r="B330" s="176">
        <v>515100</v>
      </c>
      <c r="C330" s="177" t="s">
        <v>181</v>
      </c>
      <c r="D330" s="230"/>
      <c r="E330" s="230"/>
      <c r="F330" s="230"/>
      <c r="G330" s="231"/>
      <c r="H330" s="232"/>
      <c r="J330" s="45"/>
    </row>
    <row r="331" spans="1:10" s="1" customFormat="1" ht="21">
      <c r="A331" s="161">
        <v>2321</v>
      </c>
      <c r="B331" s="162">
        <v>520000</v>
      </c>
      <c r="C331" s="163" t="s">
        <v>182</v>
      </c>
      <c r="D331" s="230"/>
      <c r="E331" s="230"/>
      <c r="F331" s="230"/>
      <c r="G331" s="231"/>
      <c r="H331" s="232"/>
      <c r="J331" s="45"/>
    </row>
    <row r="332" spans="1:10" s="1" customFormat="1" ht="21">
      <c r="A332" s="172">
        <v>2322</v>
      </c>
      <c r="B332" s="173">
        <v>521000</v>
      </c>
      <c r="C332" s="174" t="s">
        <v>183</v>
      </c>
      <c r="D332" s="230"/>
      <c r="E332" s="230"/>
      <c r="F332" s="230"/>
      <c r="G332" s="231"/>
      <c r="H332" s="232"/>
      <c r="J332" s="45"/>
    </row>
    <row r="333" spans="1:10" s="1" customFormat="1" ht="21">
      <c r="A333" s="175">
        <v>2323</v>
      </c>
      <c r="B333" s="176">
        <v>521100</v>
      </c>
      <c r="C333" s="177" t="s">
        <v>184</v>
      </c>
      <c r="D333" s="227"/>
      <c r="E333" s="227"/>
      <c r="F333" s="227"/>
      <c r="G333" s="228"/>
      <c r="H333" s="229"/>
      <c r="J333" s="45"/>
    </row>
    <row r="334" spans="1:10" s="1" customFormat="1" ht="40.5">
      <c r="A334" s="172">
        <v>2324</v>
      </c>
      <c r="B334" s="173">
        <v>522000</v>
      </c>
      <c r="C334" s="174" t="s">
        <v>185</v>
      </c>
      <c r="D334" s="256"/>
      <c r="E334" s="256"/>
      <c r="F334" s="256"/>
      <c r="G334" s="257"/>
      <c r="H334" s="258"/>
      <c r="J334" s="45"/>
    </row>
    <row r="335" spans="1:10" s="1" customFormat="1" ht="21">
      <c r="A335" s="175">
        <v>2325</v>
      </c>
      <c r="B335" s="176">
        <v>522100</v>
      </c>
      <c r="C335" s="177" t="s">
        <v>186</v>
      </c>
      <c r="D335" s="256"/>
      <c r="E335" s="256"/>
      <c r="F335" s="256"/>
      <c r="G335" s="257"/>
      <c r="H335" s="258"/>
      <c r="J335" s="45"/>
    </row>
    <row r="336" spans="1:10" s="1" customFormat="1" ht="21">
      <c r="A336" s="175">
        <v>2326</v>
      </c>
      <c r="B336" s="176">
        <v>522200</v>
      </c>
      <c r="C336" s="177" t="s">
        <v>187</v>
      </c>
      <c r="D336" s="255"/>
      <c r="E336" s="255"/>
      <c r="F336" s="255"/>
      <c r="G336" s="253"/>
      <c r="H336" s="254"/>
      <c r="J336" s="45"/>
    </row>
    <row r="337" spans="1:10" s="1" customFormat="1" ht="21">
      <c r="A337" s="175">
        <v>2327</v>
      </c>
      <c r="B337" s="176">
        <v>522300</v>
      </c>
      <c r="C337" s="177" t="s">
        <v>188</v>
      </c>
      <c r="D337" s="255"/>
      <c r="E337" s="255"/>
      <c r="F337" s="255"/>
      <c r="G337" s="253"/>
      <c r="H337" s="254"/>
      <c r="J337" s="45"/>
    </row>
    <row r="338" spans="1:10" s="1" customFormat="1" ht="40.5">
      <c r="A338" s="172">
        <v>2328</v>
      </c>
      <c r="B338" s="173">
        <v>523000</v>
      </c>
      <c r="C338" s="174" t="s">
        <v>189</v>
      </c>
      <c r="D338" s="227"/>
      <c r="E338" s="227"/>
      <c r="F338" s="227"/>
      <c r="G338" s="228"/>
      <c r="H338" s="229"/>
      <c r="J338" s="45"/>
    </row>
    <row r="339" spans="1:10" s="1" customFormat="1" ht="21">
      <c r="A339" s="175">
        <v>2329</v>
      </c>
      <c r="B339" s="176">
        <v>523100</v>
      </c>
      <c r="C339" s="177" t="s">
        <v>190</v>
      </c>
      <c r="D339" s="259"/>
      <c r="E339" s="259"/>
      <c r="F339" s="259"/>
      <c r="G339" s="260"/>
      <c r="H339" s="261"/>
      <c r="J339" s="45"/>
    </row>
    <row r="340" spans="1:10" s="1" customFormat="1" ht="21">
      <c r="A340" s="161">
        <v>2330</v>
      </c>
      <c r="B340" s="162">
        <v>530000</v>
      </c>
      <c r="C340" s="163" t="s">
        <v>191</v>
      </c>
      <c r="D340" s="262"/>
      <c r="E340" s="262"/>
      <c r="F340" s="262"/>
      <c r="G340" s="263"/>
      <c r="H340" s="264"/>
      <c r="J340" s="45"/>
    </row>
    <row r="341" spans="1:8" ht="20.25">
      <c r="A341" s="172">
        <v>2331</v>
      </c>
      <c r="B341" s="173">
        <v>531000</v>
      </c>
      <c r="C341" s="174" t="s">
        <v>192</v>
      </c>
      <c r="D341" s="265"/>
      <c r="E341" s="265"/>
      <c r="F341" s="265"/>
      <c r="G341" s="265"/>
      <c r="H341" s="266"/>
    </row>
    <row r="342" spans="1:8" ht="21">
      <c r="A342" s="175">
        <v>2332</v>
      </c>
      <c r="B342" s="176">
        <v>531100</v>
      </c>
      <c r="C342" s="177" t="s">
        <v>193</v>
      </c>
      <c r="D342" s="267"/>
      <c r="E342" s="267"/>
      <c r="F342" s="267"/>
      <c r="G342" s="267"/>
      <c r="H342" s="268"/>
    </row>
    <row r="343" spans="1:8" ht="40.5">
      <c r="A343" s="161">
        <v>2333</v>
      </c>
      <c r="B343" s="162">
        <v>540000</v>
      </c>
      <c r="C343" s="163" t="s">
        <v>194</v>
      </c>
      <c r="D343" s="267"/>
      <c r="E343" s="267"/>
      <c r="F343" s="267"/>
      <c r="G343" s="267"/>
      <c r="H343" s="268"/>
    </row>
    <row r="344" spans="1:8" ht="20.25">
      <c r="A344" s="172">
        <v>2334</v>
      </c>
      <c r="B344" s="173">
        <v>541000</v>
      </c>
      <c r="C344" s="174" t="s">
        <v>195</v>
      </c>
      <c r="D344" s="267"/>
      <c r="E344" s="267"/>
      <c r="F344" s="267"/>
      <c r="G344" s="267"/>
      <c r="H344" s="268"/>
    </row>
    <row r="345" spans="1:8" ht="21">
      <c r="A345" s="175">
        <v>2335</v>
      </c>
      <c r="B345" s="176">
        <v>541100</v>
      </c>
      <c r="C345" s="177" t="s">
        <v>196</v>
      </c>
      <c r="D345" s="267"/>
      <c r="E345" s="267"/>
      <c r="F345" s="267"/>
      <c r="G345" s="267"/>
      <c r="H345" s="268"/>
    </row>
    <row r="346" spans="1:8" ht="20.25">
      <c r="A346" s="172">
        <v>2336</v>
      </c>
      <c r="B346" s="173">
        <v>542000</v>
      </c>
      <c r="C346" s="174" t="s">
        <v>197</v>
      </c>
      <c r="D346" s="267"/>
      <c r="E346" s="267"/>
      <c r="F346" s="267"/>
      <c r="G346" s="267"/>
      <c r="H346" s="268"/>
    </row>
    <row r="347" spans="1:8" ht="21">
      <c r="A347" s="175">
        <v>2337</v>
      </c>
      <c r="B347" s="176">
        <v>542100</v>
      </c>
      <c r="C347" s="177" t="s">
        <v>198</v>
      </c>
      <c r="D347" s="267"/>
      <c r="E347" s="267"/>
      <c r="F347" s="267"/>
      <c r="G347" s="267"/>
      <c r="H347" s="268"/>
    </row>
    <row r="348" spans="1:8" ht="20.25">
      <c r="A348" s="172">
        <v>2338</v>
      </c>
      <c r="B348" s="173">
        <v>543000</v>
      </c>
      <c r="C348" s="174" t="s">
        <v>199</v>
      </c>
      <c r="D348" s="267"/>
      <c r="E348" s="267"/>
      <c r="F348" s="267"/>
      <c r="G348" s="267"/>
      <c r="H348" s="268"/>
    </row>
    <row r="349" spans="1:8" ht="21">
      <c r="A349" s="175">
        <v>2339</v>
      </c>
      <c r="B349" s="176">
        <v>543100</v>
      </c>
      <c r="C349" s="177" t="s">
        <v>200</v>
      </c>
      <c r="D349" s="267"/>
      <c r="E349" s="267"/>
      <c r="F349" s="267"/>
      <c r="G349" s="267"/>
      <c r="H349" s="268"/>
    </row>
    <row r="350" spans="1:8" ht="21">
      <c r="A350" s="175">
        <v>2340</v>
      </c>
      <c r="B350" s="176">
        <v>543200</v>
      </c>
      <c r="C350" s="177" t="s">
        <v>201</v>
      </c>
      <c r="D350" s="267"/>
      <c r="E350" s="267"/>
      <c r="F350" s="267"/>
      <c r="G350" s="267"/>
      <c r="H350" s="268"/>
    </row>
    <row r="351" spans="1:8" ht="122.25">
      <c r="A351" s="161">
        <v>2341</v>
      </c>
      <c r="B351" s="162">
        <v>550000</v>
      </c>
      <c r="C351" s="163" t="s">
        <v>202</v>
      </c>
      <c r="D351" s="267"/>
      <c r="E351" s="267"/>
      <c r="F351" s="267"/>
      <c r="G351" s="267"/>
      <c r="H351" s="268"/>
    </row>
    <row r="352" spans="1:8" ht="122.25">
      <c r="A352" s="172">
        <v>2342</v>
      </c>
      <c r="B352" s="173">
        <v>551000</v>
      </c>
      <c r="C352" s="174" t="s">
        <v>203</v>
      </c>
      <c r="D352" s="267"/>
      <c r="E352" s="267"/>
      <c r="F352" s="267"/>
      <c r="G352" s="267"/>
      <c r="H352" s="268"/>
    </row>
    <row r="353" spans="1:8" ht="84">
      <c r="A353" s="175">
        <v>2343</v>
      </c>
      <c r="B353" s="176">
        <v>551100</v>
      </c>
      <c r="C353" s="177" t="s">
        <v>204</v>
      </c>
      <c r="D353" s="267"/>
      <c r="E353" s="267"/>
      <c r="F353" s="267"/>
      <c r="G353" s="267"/>
      <c r="H353" s="268"/>
    </row>
    <row r="354" spans="1:8" ht="40.5">
      <c r="A354" s="175"/>
      <c r="B354" s="176"/>
      <c r="C354" s="269" t="s">
        <v>205</v>
      </c>
      <c r="D354" s="267"/>
      <c r="E354" s="267"/>
      <c r="F354" s="267"/>
      <c r="G354" s="267"/>
      <c r="H354" s="268"/>
    </row>
    <row r="355" spans="1:8" ht="60.75">
      <c r="A355" s="161">
        <v>2344</v>
      </c>
      <c r="B355" s="270"/>
      <c r="C355" s="163" t="s">
        <v>206</v>
      </c>
      <c r="D355" s="267"/>
      <c r="E355" s="267"/>
      <c r="F355" s="267"/>
      <c r="G355" s="267"/>
      <c r="H355" s="268"/>
    </row>
    <row r="356" spans="1:8" ht="60.75">
      <c r="A356" s="161">
        <v>2345</v>
      </c>
      <c r="B356" s="270"/>
      <c r="C356" s="163" t="s">
        <v>207</v>
      </c>
      <c r="D356" s="267"/>
      <c r="E356" s="267"/>
      <c r="F356" s="267"/>
      <c r="G356" s="267"/>
      <c r="H356" s="268"/>
    </row>
    <row r="357" spans="1:8" ht="81">
      <c r="A357" s="172">
        <v>2346</v>
      </c>
      <c r="B357" s="271"/>
      <c r="C357" s="174" t="s">
        <v>208</v>
      </c>
      <c r="D357" s="267"/>
      <c r="E357" s="267"/>
      <c r="F357" s="267"/>
      <c r="G357" s="267"/>
      <c r="H357" s="268"/>
    </row>
    <row r="358" spans="1:8" ht="84">
      <c r="A358" s="272">
        <v>2347</v>
      </c>
      <c r="B358" s="273"/>
      <c r="C358" s="274" t="s">
        <v>209</v>
      </c>
      <c r="D358" s="267"/>
      <c r="E358" s="267"/>
      <c r="F358" s="267"/>
      <c r="G358" s="267"/>
      <c r="H358" s="268"/>
    </row>
    <row r="359" spans="1:8" ht="63">
      <c r="A359" s="272">
        <v>2348</v>
      </c>
      <c r="B359" s="273"/>
      <c r="C359" s="274" t="s">
        <v>210</v>
      </c>
      <c r="D359" s="267"/>
      <c r="E359" s="267"/>
      <c r="F359" s="267"/>
      <c r="G359" s="267"/>
      <c r="H359" s="268"/>
    </row>
    <row r="360" spans="1:8" ht="84">
      <c r="A360" s="272">
        <v>2349</v>
      </c>
      <c r="B360" s="273"/>
      <c r="C360" s="274" t="s">
        <v>211</v>
      </c>
      <c r="D360" s="267"/>
      <c r="E360" s="267"/>
      <c r="F360" s="267"/>
      <c r="G360" s="267"/>
      <c r="H360" s="268"/>
    </row>
    <row r="361" spans="1:8" ht="63">
      <c r="A361" s="272">
        <v>2350</v>
      </c>
      <c r="B361" s="273"/>
      <c r="C361" s="274" t="s">
        <v>212</v>
      </c>
      <c r="D361" s="267"/>
      <c r="E361" s="267"/>
      <c r="F361" s="267"/>
      <c r="G361" s="267"/>
      <c r="H361" s="268"/>
    </row>
    <row r="362" spans="1:8" ht="63">
      <c r="A362" s="272">
        <v>2351</v>
      </c>
      <c r="B362" s="273"/>
      <c r="C362" s="274" t="s">
        <v>213</v>
      </c>
      <c r="D362" s="267"/>
      <c r="E362" s="267"/>
      <c r="F362" s="267"/>
      <c r="G362" s="267"/>
      <c r="H362" s="268"/>
    </row>
    <row r="363" spans="1:8" ht="81">
      <c r="A363" s="172">
        <v>2352</v>
      </c>
      <c r="B363" s="271"/>
      <c r="C363" s="174" t="s">
        <v>214</v>
      </c>
      <c r="D363" s="267"/>
      <c r="E363" s="267"/>
      <c r="F363" s="267"/>
      <c r="G363" s="267"/>
      <c r="H363" s="268"/>
    </row>
    <row r="364" spans="1:8" ht="84">
      <c r="A364" s="275">
        <v>2353</v>
      </c>
      <c r="B364" s="273"/>
      <c r="C364" s="187" t="s">
        <v>215</v>
      </c>
      <c r="D364" s="267"/>
      <c r="E364" s="267"/>
      <c r="F364" s="267"/>
      <c r="G364" s="267"/>
      <c r="H364" s="268"/>
    </row>
    <row r="365" spans="1:8" ht="84">
      <c r="A365" s="275">
        <v>2354</v>
      </c>
      <c r="B365" s="273"/>
      <c r="C365" s="187" t="s">
        <v>216</v>
      </c>
      <c r="D365" s="267"/>
      <c r="E365" s="267"/>
      <c r="F365" s="267"/>
      <c r="G365" s="267"/>
      <c r="H365" s="268"/>
    </row>
    <row r="366" spans="1:8" ht="81">
      <c r="A366" s="161">
        <v>2355</v>
      </c>
      <c r="B366" s="162">
        <v>321121</v>
      </c>
      <c r="C366" s="276" t="s">
        <v>217</v>
      </c>
      <c r="D366" s="267"/>
      <c r="E366" s="267"/>
      <c r="F366" s="267"/>
      <c r="G366" s="267">
        <f>G12-G139</f>
        <v>18</v>
      </c>
      <c r="H366" s="268"/>
    </row>
    <row r="367" spans="1:8" ht="60.75">
      <c r="A367" s="161">
        <v>2356</v>
      </c>
      <c r="B367" s="162">
        <v>321122</v>
      </c>
      <c r="C367" s="276" t="s">
        <v>218</v>
      </c>
      <c r="D367" s="267"/>
      <c r="E367" s="267"/>
      <c r="F367" s="267"/>
      <c r="G367" s="267"/>
      <c r="H367" s="268"/>
    </row>
    <row r="368" spans="1:8" ht="81">
      <c r="A368" s="161">
        <v>2357</v>
      </c>
      <c r="B368" s="270"/>
      <c r="C368" s="276" t="s">
        <v>219</v>
      </c>
      <c r="D368" s="267"/>
      <c r="E368" s="267"/>
      <c r="F368" s="267"/>
      <c r="G368" s="267"/>
      <c r="H368" s="268"/>
    </row>
    <row r="369" spans="1:8" ht="63">
      <c r="A369" s="272">
        <v>2358</v>
      </c>
      <c r="B369" s="176"/>
      <c r="C369" s="277" t="s">
        <v>220</v>
      </c>
      <c r="D369" s="267"/>
      <c r="E369" s="267"/>
      <c r="F369" s="267"/>
      <c r="G369" s="267"/>
      <c r="H369" s="268"/>
    </row>
    <row r="370" spans="1:8" ht="63" thickBot="1">
      <c r="A370" s="278">
        <v>2359</v>
      </c>
      <c r="B370" s="279"/>
      <c r="C370" s="280" t="s">
        <v>221</v>
      </c>
      <c r="D370" s="281"/>
      <c r="E370" s="281"/>
      <c r="F370" s="281"/>
      <c r="G370" s="281"/>
      <c r="H370" s="282"/>
    </row>
    <row r="371" spans="1:8" ht="20.25">
      <c r="A371" s="141"/>
      <c r="B371" s="141"/>
      <c r="C371" s="141"/>
      <c r="D371" s="141"/>
      <c r="E371" s="141"/>
      <c r="F371" s="141"/>
      <c r="G371" s="141"/>
      <c r="H371" s="142"/>
    </row>
    <row r="372" spans="1:8" ht="20.25">
      <c r="A372" s="141"/>
      <c r="B372" s="141"/>
      <c r="C372" s="141"/>
      <c r="D372" s="141"/>
      <c r="E372" s="141"/>
      <c r="F372" s="141"/>
      <c r="G372" s="141"/>
      <c r="H372" s="142"/>
    </row>
    <row r="373" spans="1:8" ht="20.25">
      <c r="A373" s="141"/>
      <c r="B373" s="141"/>
      <c r="C373" s="141"/>
      <c r="D373" s="141"/>
      <c r="E373" s="141"/>
      <c r="F373" s="141" t="s">
        <v>1418</v>
      </c>
      <c r="G373" s="141"/>
      <c r="H373" s="142"/>
    </row>
    <row r="374" spans="1:8" ht="20.25">
      <c r="A374" s="141"/>
      <c r="B374" s="141"/>
      <c r="C374" s="141"/>
      <c r="D374" s="141"/>
      <c r="E374" s="141"/>
      <c r="F374" s="141"/>
      <c r="G374" s="141"/>
      <c r="H374" s="142"/>
    </row>
    <row r="375" spans="1:8" ht="20.25">
      <c r="A375" s="141"/>
      <c r="B375" s="141"/>
      <c r="C375" s="141"/>
      <c r="D375" s="141"/>
      <c r="E375" s="141"/>
      <c r="F375" s="141" t="s">
        <v>1419</v>
      </c>
      <c r="G375" s="141"/>
      <c r="H375" s="142"/>
    </row>
    <row r="376" spans="1:8" ht="20.25">
      <c r="A376" s="141"/>
      <c r="B376" s="141"/>
      <c r="C376" s="141"/>
      <c r="D376" s="141"/>
      <c r="E376" s="141"/>
      <c r="F376" s="141"/>
      <c r="G376" s="141"/>
      <c r="H376" s="142"/>
    </row>
    <row r="377" spans="1:8" ht="20.25">
      <c r="A377" s="141"/>
      <c r="B377" s="141"/>
      <c r="C377" s="141"/>
      <c r="D377" s="141"/>
      <c r="E377" s="141"/>
      <c r="F377" s="141"/>
      <c r="G377" s="141"/>
      <c r="H377" s="142"/>
    </row>
  </sheetData>
  <sheetProtection/>
  <mergeCells count="69">
    <mergeCell ref="F9:G9"/>
    <mergeCell ref="H9:H10"/>
    <mergeCell ref="D185:D186"/>
    <mergeCell ref="D161:D162"/>
    <mergeCell ref="E161:E162"/>
    <mergeCell ref="F161:F162"/>
    <mergeCell ref="G161:G162"/>
    <mergeCell ref="D170:D171"/>
    <mergeCell ref="D67:D68"/>
    <mergeCell ref="E61:E62"/>
    <mergeCell ref="A4:H4"/>
    <mergeCell ref="A6:H6"/>
    <mergeCell ref="F12:F13"/>
    <mergeCell ref="D215:D216"/>
    <mergeCell ref="D125:D126"/>
    <mergeCell ref="D84:D85"/>
    <mergeCell ref="D61:D62"/>
    <mergeCell ref="H61:H62"/>
    <mergeCell ref="G61:G62"/>
    <mergeCell ref="F61:F62"/>
    <mergeCell ref="D55:D56"/>
    <mergeCell ref="D29:D30"/>
    <mergeCell ref="E29:E30"/>
    <mergeCell ref="F29:F30"/>
    <mergeCell ref="G29:G30"/>
    <mergeCell ref="H29:H30"/>
    <mergeCell ref="E55:E56"/>
    <mergeCell ref="G12:G13"/>
    <mergeCell ref="H12:H13"/>
    <mergeCell ref="H14:H15"/>
    <mergeCell ref="G14:G15"/>
    <mergeCell ref="F55:F56"/>
    <mergeCell ref="G55:G56"/>
    <mergeCell ref="H55:H56"/>
    <mergeCell ref="D14:D15"/>
    <mergeCell ref="B8:B9"/>
    <mergeCell ref="C8:C9"/>
    <mergeCell ref="D8:H8"/>
    <mergeCell ref="D12:D13"/>
    <mergeCell ref="E12:E13"/>
    <mergeCell ref="F14:F15"/>
    <mergeCell ref="E14:E15"/>
    <mergeCell ref="D9:D10"/>
    <mergeCell ref="E9:E10"/>
    <mergeCell ref="F67:F68"/>
    <mergeCell ref="G67:G68"/>
    <mergeCell ref="H67:H68"/>
    <mergeCell ref="H161:H162"/>
    <mergeCell ref="E67:E68"/>
    <mergeCell ref="H84:H85"/>
    <mergeCell ref="G84:G85"/>
    <mergeCell ref="F84:F85"/>
    <mergeCell ref="E84:E85"/>
    <mergeCell ref="G185:G186"/>
    <mergeCell ref="H185:H186"/>
    <mergeCell ref="E125:E126"/>
    <mergeCell ref="F125:F126"/>
    <mergeCell ref="G125:G126"/>
    <mergeCell ref="H125:H126"/>
    <mergeCell ref="E215:E216"/>
    <mergeCell ref="F215:F216"/>
    <mergeCell ref="G215:G216"/>
    <mergeCell ref="H215:H216"/>
    <mergeCell ref="H170:H171"/>
    <mergeCell ref="G170:G171"/>
    <mergeCell ref="E170:E171"/>
    <mergeCell ref="F170:F171"/>
    <mergeCell ref="E185:E186"/>
    <mergeCell ref="F185:F186"/>
  </mergeCells>
  <conditionalFormatting sqref="D11:H13 D57:H57 D67:H67 D77:H77 D107:H107 D114:H115 D129:H129 D132:H132 D139:H141 D122:H122 D163:H163 D208:H208 D223:H223 D260:H260 D247:H247 D278:H279 D313:H313 D321:H321 D325:H326 D336:H338 D102:H102 D111:H111 D301:H301 D310:H310">
    <cfRule type="cellIs" priority="6" dxfId="1" operator="equal" stopIfTrue="1">
      <formula>0</formula>
    </cfRule>
  </conditionalFormatting>
  <conditionalFormatting sqref="D14:H14 D20:H20 D33:H33 D40:H40 D43:H43 D50:H50 D58:H58 D63:H63 D68 D71:H71 D74:H74 D78:H78 D85 D90:H90 D97:H97 D100:H100 D105:H105 D108:H108 D130:H130 D137:H137 D120:H120 D123:H123 D161:H161 D172:H172 D195:H195 D198:H198 D209:H209 D213:H213 D217:H217 D221:H221 D241:H241 D267:H267 D251:H251 D254:H254 D297:H297 D314:H314 D316:H316 D322:H322 D333:H333 D18:H18 D27:H27 D103:H103 D112:H112 D133:H133 D142:H142 D116:H116 D125:H125 D118:H118 D127:H127 D135:H135 D144:H144 D148:H148 D157:H157 D150:H150 D159:H159 D155:H155 D164:H164 D178:H178 D187:H187 D215:H215 D224:H224 D234:H234 D243:H243 D261:H261 D270:H270 D264:H264 D273:H273 D248:H248 D257:H257 D280:H280 D276:H276 D285:H285 D295:H295 D304:H304 D299:H299 D308:H308 D302:H302 D311:H311 D318:H318 D327:H327">
    <cfRule type="cellIs" priority="5" dxfId="0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E11:H29 E31:H55 E57:H61 E63:H67 E69:H84 E86:H125 E127:H161 E163:H170 E172:H185 E187:H215 E217:H340 D11:D340">
      <formula1>0</formula1>
      <formula2>999999999999</formula2>
    </dataValidation>
  </dataValidations>
  <printOptions/>
  <pageMargins left="0.7" right="0.7" top="0.75" bottom="0.75" header="0.3" footer="0.3"/>
  <pageSetup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9"/>
  <sheetViews>
    <sheetView zoomScalePageLayoutView="0" workbookViewId="0" topLeftCell="A3">
      <selection activeCell="G261" sqref="G261"/>
    </sheetView>
  </sheetViews>
  <sheetFormatPr defaultColWidth="9.140625" defaultRowHeight="12.75"/>
  <cols>
    <col min="2" max="2" width="9.00390625" style="0" customWidth="1"/>
    <col min="3" max="3" width="28.421875" style="0" customWidth="1"/>
    <col min="4" max="4" width="13.7109375" style="0" customWidth="1"/>
    <col min="5" max="5" width="13.28125" style="0" customWidth="1"/>
    <col min="6" max="6" width="13.00390625" style="0" customWidth="1"/>
    <col min="7" max="7" width="14.28125" style="0" customWidth="1"/>
    <col min="8" max="8" width="14.7109375" style="11" customWidth="1"/>
  </cols>
  <sheetData>
    <row r="2" spans="1:8" ht="15">
      <c r="A2" s="14"/>
      <c r="B2" s="15"/>
      <c r="C2" s="15"/>
      <c r="D2" s="15"/>
      <c r="E2" s="15"/>
      <c r="F2" s="15"/>
      <c r="G2" s="15"/>
      <c r="H2" s="16"/>
    </row>
    <row r="3" spans="1:8" ht="15">
      <c r="A3" s="15"/>
      <c r="B3" s="15"/>
      <c r="C3" s="15"/>
      <c r="D3" s="15"/>
      <c r="E3" s="15"/>
      <c r="F3" s="15"/>
      <c r="G3" s="15"/>
      <c r="H3" s="16"/>
    </row>
    <row r="4" spans="1:8" ht="15">
      <c r="A4" s="2" t="s">
        <v>259</v>
      </c>
      <c r="B4" s="15" t="s">
        <v>884</v>
      </c>
      <c r="C4" s="15"/>
      <c r="D4" s="15"/>
      <c r="E4" s="15"/>
      <c r="F4" s="15"/>
      <c r="G4" s="15"/>
      <c r="H4" s="16"/>
    </row>
    <row r="5" spans="1:8" ht="15">
      <c r="A5" s="2"/>
      <c r="B5" s="15"/>
      <c r="C5" s="15"/>
      <c r="D5" s="15"/>
      <c r="E5" s="15"/>
      <c r="F5" s="15"/>
      <c r="G5" s="15"/>
      <c r="H5" s="16"/>
    </row>
    <row r="6" spans="1:8" ht="15">
      <c r="A6" s="2" t="s">
        <v>260</v>
      </c>
      <c r="B6" s="15"/>
      <c r="C6" s="15">
        <v>7773170</v>
      </c>
      <c r="D6" s="15"/>
      <c r="E6" s="15"/>
      <c r="F6" s="15"/>
      <c r="G6" s="15"/>
      <c r="H6" s="16"/>
    </row>
    <row r="7" spans="1:8" ht="15">
      <c r="A7" s="2"/>
      <c r="B7" s="15"/>
      <c r="C7" s="15"/>
      <c r="D7" s="15"/>
      <c r="E7" s="15"/>
      <c r="F7" s="15"/>
      <c r="G7" s="15"/>
      <c r="H7" s="16"/>
    </row>
    <row r="8" spans="1:8" ht="35.25" customHeight="1">
      <c r="A8" s="10"/>
      <c r="B8" s="15" t="s">
        <v>1416</v>
      </c>
      <c r="C8" s="15"/>
      <c r="D8" s="15"/>
      <c r="E8" s="15"/>
      <c r="F8" s="15"/>
      <c r="G8" s="15"/>
      <c r="H8" s="16"/>
    </row>
    <row r="9" spans="1:8" ht="14.25" customHeight="1">
      <c r="A9" s="63" t="s">
        <v>261</v>
      </c>
      <c r="B9" s="63"/>
      <c r="C9" s="63"/>
      <c r="D9" s="63"/>
      <c r="E9" s="63"/>
      <c r="F9" s="63"/>
      <c r="G9" s="63"/>
      <c r="H9" s="63"/>
    </row>
    <row r="10" spans="1:8" ht="15">
      <c r="A10" s="10"/>
      <c r="B10" s="15"/>
      <c r="C10" s="15"/>
      <c r="D10" s="15"/>
      <c r="E10" s="15"/>
      <c r="F10" s="15"/>
      <c r="G10" s="15"/>
      <c r="H10" s="16"/>
    </row>
    <row r="11" spans="1:8" ht="15">
      <c r="A11" s="62" t="s">
        <v>1425</v>
      </c>
      <c r="B11" s="62"/>
      <c r="C11" s="62"/>
      <c r="D11" s="62"/>
      <c r="E11" s="62"/>
      <c r="F11" s="62"/>
      <c r="G11" s="62"/>
      <c r="H11" s="62"/>
    </row>
    <row r="12" spans="1:8" ht="15">
      <c r="A12" s="17"/>
      <c r="B12" s="15"/>
      <c r="C12" s="15"/>
      <c r="D12" s="15"/>
      <c r="E12" s="15"/>
      <c r="F12" s="15"/>
      <c r="G12" s="15"/>
      <c r="H12" s="16"/>
    </row>
    <row r="13" spans="1:8" ht="14.25" customHeight="1" thickBot="1">
      <c r="A13" s="52" t="s">
        <v>262</v>
      </c>
      <c r="B13" s="52"/>
      <c r="C13" s="52"/>
      <c r="D13" s="52"/>
      <c r="E13" s="52"/>
      <c r="F13" s="52"/>
      <c r="G13" s="52"/>
      <c r="H13" s="16"/>
    </row>
    <row r="14" spans="1:8" ht="24" customHeight="1">
      <c r="A14" s="53" t="s">
        <v>263</v>
      </c>
      <c r="B14" s="53" t="s">
        <v>224</v>
      </c>
      <c r="C14" s="53" t="s">
        <v>1</v>
      </c>
      <c r="D14" s="54" t="s">
        <v>1426</v>
      </c>
      <c r="E14" s="54" t="s">
        <v>1427</v>
      </c>
      <c r="F14" s="64" t="s">
        <v>1428</v>
      </c>
      <c r="G14" s="66"/>
      <c r="H14" s="69" t="s">
        <v>881</v>
      </c>
    </row>
    <row r="15" spans="1:8" ht="22.5" customHeight="1">
      <c r="A15" s="53"/>
      <c r="B15" s="53"/>
      <c r="C15" s="53"/>
      <c r="D15" s="55"/>
      <c r="E15" s="55"/>
      <c r="F15" s="57" t="s">
        <v>879</v>
      </c>
      <c r="G15" s="57" t="s">
        <v>880</v>
      </c>
      <c r="H15" s="69"/>
    </row>
    <row r="16" spans="1:8" ht="49.5" customHeight="1">
      <c r="A16" s="53"/>
      <c r="B16" s="53"/>
      <c r="C16" s="53"/>
      <c r="D16" s="56"/>
      <c r="E16" s="56"/>
      <c r="F16" s="58"/>
      <c r="G16" s="58"/>
      <c r="H16" s="69"/>
    </row>
    <row r="17" spans="1:8" ht="14.25" customHeight="1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9">
        <v>8</v>
      </c>
    </row>
    <row r="18" spans="1:8" ht="15">
      <c r="A18" s="18" t="s">
        <v>1177</v>
      </c>
      <c r="B18" s="18"/>
      <c r="C18" s="20" t="s">
        <v>264</v>
      </c>
      <c r="D18" s="21"/>
      <c r="E18" s="22"/>
      <c r="F18" s="22"/>
      <c r="G18" s="22"/>
      <c r="H18" s="14"/>
    </row>
    <row r="19" spans="1:8" ht="15" customHeight="1">
      <c r="A19" s="59" t="s">
        <v>1178</v>
      </c>
      <c r="B19" s="53">
        <v>0</v>
      </c>
      <c r="C19" s="20" t="s">
        <v>265</v>
      </c>
      <c r="D19" s="60">
        <f>D21</f>
        <v>6075</v>
      </c>
      <c r="E19" s="61"/>
      <c r="F19" s="61"/>
      <c r="G19" s="61">
        <f>G21</f>
        <v>6228</v>
      </c>
      <c r="H19" s="14"/>
    </row>
    <row r="20" spans="1:8" ht="15">
      <c r="A20" s="59"/>
      <c r="B20" s="53"/>
      <c r="C20" s="20" t="s">
        <v>266</v>
      </c>
      <c r="D20" s="60"/>
      <c r="E20" s="61"/>
      <c r="F20" s="61"/>
      <c r="G20" s="61"/>
      <c r="H20" s="14">
        <f>G19/D19*100</f>
        <v>102.51851851851852</v>
      </c>
    </row>
    <row r="21" spans="1:8" ht="36" customHeight="1">
      <c r="A21" s="59" t="s">
        <v>1179</v>
      </c>
      <c r="B21" s="53">
        <v>10000</v>
      </c>
      <c r="C21" s="20" t="s">
        <v>267</v>
      </c>
      <c r="D21" s="60">
        <f>D23+D32</f>
        <v>6075</v>
      </c>
      <c r="E21" s="61"/>
      <c r="F21" s="61"/>
      <c r="G21" s="61">
        <f>G23+G32</f>
        <v>6228</v>
      </c>
      <c r="H21" s="14">
        <f>G21/D21*100</f>
        <v>102.51851851851852</v>
      </c>
    </row>
    <row r="22" spans="1:8" ht="30.75">
      <c r="A22" s="59"/>
      <c r="B22" s="53"/>
      <c r="C22" s="20" t="s">
        <v>268</v>
      </c>
      <c r="D22" s="60"/>
      <c r="E22" s="61"/>
      <c r="F22" s="61"/>
      <c r="G22" s="61"/>
      <c r="H22" s="14"/>
    </row>
    <row r="23" spans="1:8" ht="15" customHeight="1">
      <c r="A23" s="59" t="s">
        <v>1180</v>
      </c>
      <c r="B23" s="53">
        <v>11000</v>
      </c>
      <c r="C23" s="20" t="s">
        <v>269</v>
      </c>
      <c r="D23" s="60">
        <f>D25+D26</f>
        <v>5683</v>
      </c>
      <c r="E23" s="61"/>
      <c r="F23" s="61"/>
      <c r="G23" s="61">
        <f>G25+G26</f>
        <v>5836</v>
      </c>
      <c r="H23" s="14"/>
    </row>
    <row r="24" spans="1:8" ht="15">
      <c r="A24" s="59"/>
      <c r="B24" s="53"/>
      <c r="C24" s="20" t="s">
        <v>270</v>
      </c>
      <c r="D24" s="60"/>
      <c r="E24" s="61"/>
      <c r="F24" s="61"/>
      <c r="G24" s="61"/>
      <c r="H24" s="14">
        <f>G23/D23*100</f>
        <v>102.69224001407706</v>
      </c>
    </row>
    <row r="25" spans="1:8" ht="78">
      <c r="A25" s="23" t="s">
        <v>1181</v>
      </c>
      <c r="B25" s="24">
        <v>11100</v>
      </c>
      <c r="C25" s="25" t="s">
        <v>244</v>
      </c>
      <c r="D25" s="26">
        <v>2828</v>
      </c>
      <c r="E25" s="22"/>
      <c r="F25" s="22"/>
      <c r="G25" s="22">
        <v>2828</v>
      </c>
      <c r="H25" s="14">
        <f>G25/D25*100</f>
        <v>100</v>
      </c>
    </row>
    <row r="26" spans="1:8" ht="14.25" customHeight="1">
      <c r="A26" s="23" t="s">
        <v>1182</v>
      </c>
      <c r="B26" s="24">
        <v>11200</v>
      </c>
      <c r="C26" s="25" t="s">
        <v>271</v>
      </c>
      <c r="D26" s="26">
        <v>2855</v>
      </c>
      <c r="E26" s="22"/>
      <c r="F26" s="22"/>
      <c r="G26" s="22">
        <v>3008</v>
      </c>
      <c r="H26" s="14">
        <f>G26/D26*100</f>
        <v>105.35901926444834</v>
      </c>
    </row>
    <row r="27" spans="1:8" ht="78">
      <c r="A27" s="23" t="s">
        <v>1183</v>
      </c>
      <c r="B27" s="24">
        <v>11300</v>
      </c>
      <c r="C27" s="25" t="s">
        <v>177</v>
      </c>
      <c r="D27" s="26"/>
      <c r="E27" s="22"/>
      <c r="F27" s="22"/>
      <c r="G27" s="22"/>
      <c r="H27" s="14"/>
    </row>
    <row r="28" spans="1:8" ht="78">
      <c r="A28" s="27" t="s">
        <v>1184</v>
      </c>
      <c r="B28" s="18">
        <v>12000</v>
      </c>
      <c r="C28" s="20" t="s">
        <v>272</v>
      </c>
      <c r="D28" s="26"/>
      <c r="E28" s="22"/>
      <c r="F28" s="22"/>
      <c r="G28" s="22"/>
      <c r="H28" s="14"/>
    </row>
    <row r="29" spans="1:8" ht="78">
      <c r="A29" s="23" t="s">
        <v>1185</v>
      </c>
      <c r="B29" s="24">
        <v>12100</v>
      </c>
      <c r="C29" s="25" t="s">
        <v>179</v>
      </c>
      <c r="D29" s="26"/>
      <c r="E29" s="22"/>
      <c r="F29" s="22"/>
      <c r="G29" s="22"/>
      <c r="H29" s="14"/>
    </row>
    <row r="30" spans="1:8" ht="78">
      <c r="A30" s="27" t="s">
        <v>1186</v>
      </c>
      <c r="B30" s="18">
        <v>13000</v>
      </c>
      <c r="C30" s="20" t="s">
        <v>273</v>
      </c>
      <c r="D30" s="21"/>
      <c r="E30" s="22"/>
      <c r="F30" s="22"/>
      <c r="G30" s="22"/>
      <c r="H30" s="14"/>
    </row>
    <row r="31" spans="1:8" ht="78">
      <c r="A31" s="23" t="s">
        <v>1187</v>
      </c>
      <c r="B31" s="24">
        <v>13100</v>
      </c>
      <c r="C31" s="25" t="s">
        <v>193</v>
      </c>
      <c r="D31" s="26"/>
      <c r="E31" s="22"/>
      <c r="F31" s="22"/>
      <c r="G31" s="22"/>
      <c r="H31" s="14"/>
    </row>
    <row r="32" spans="1:8" ht="15" customHeight="1">
      <c r="A32" s="59" t="s">
        <v>1188</v>
      </c>
      <c r="B32" s="53">
        <v>14000</v>
      </c>
      <c r="C32" s="20" t="s">
        <v>274</v>
      </c>
      <c r="D32" s="60">
        <f>D34</f>
        <v>392</v>
      </c>
      <c r="E32" s="61"/>
      <c r="F32" s="61"/>
      <c r="G32" s="61">
        <f>G34</f>
        <v>392</v>
      </c>
      <c r="H32" s="14">
        <v>100</v>
      </c>
    </row>
    <row r="33" spans="1:8" ht="15">
      <c r="A33" s="59"/>
      <c r="B33" s="53"/>
      <c r="C33" s="20" t="s">
        <v>275</v>
      </c>
      <c r="D33" s="60"/>
      <c r="E33" s="61"/>
      <c r="F33" s="61"/>
      <c r="G33" s="61"/>
      <c r="H33" s="14"/>
    </row>
    <row r="34" spans="1:8" ht="78">
      <c r="A34" s="23" t="s">
        <v>1189</v>
      </c>
      <c r="B34" s="24">
        <v>14100</v>
      </c>
      <c r="C34" s="25" t="s">
        <v>276</v>
      </c>
      <c r="D34" s="26">
        <v>392</v>
      </c>
      <c r="E34" s="22"/>
      <c r="F34" s="22"/>
      <c r="G34" s="22">
        <v>392</v>
      </c>
      <c r="H34" s="14">
        <v>100</v>
      </c>
    </row>
    <row r="35" spans="1:8" ht="36" customHeight="1">
      <c r="A35" s="23" t="s">
        <v>1190</v>
      </c>
      <c r="B35" s="24">
        <v>14200</v>
      </c>
      <c r="C35" s="25" t="s">
        <v>277</v>
      </c>
      <c r="D35" s="26"/>
      <c r="E35" s="22"/>
      <c r="F35" s="22"/>
      <c r="G35" s="22"/>
      <c r="H35" s="14"/>
    </row>
    <row r="36" spans="1:8" ht="78">
      <c r="A36" s="23" t="s">
        <v>1191</v>
      </c>
      <c r="B36" s="24">
        <v>14300</v>
      </c>
      <c r="C36" s="25" t="s">
        <v>248</v>
      </c>
      <c r="D36" s="26"/>
      <c r="E36" s="22"/>
      <c r="F36" s="22"/>
      <c r="G36" s="22"/>
      <c r="H36" s="14"/>
    </row>
    <row r="37" spans="1:8" ht="34.5" customHeight="1">
      <c r="A37" s="27" t="s">
        <v>1192</v>
      </c>
      <c r="B37" s="18">
        <v>15000</v>
      </c>
      <c r="C37" s="20" t="s">
        <v>743</v>
      </c>
      <c r="D37" s="21"/>
      <c r="E37" s="22"/>
      <c r="F37" s="22"/>
      <c r="G37" s="22"/>
      <c r="H37" s="14"/>
    </row>
    <row r="38" spans="1:8" ht="78">
      <c r="A38" s="23" t="s">
        <v>1193</v>
      </c>
      <c r="B38" s="24">
        <v>15100</v>
      </c>
      <c r="C38" s="25" t="s">
        <v>278</v>
      </c>
      <c r="D38" s="26"/>
      <c r="E38" s="22"/>
      <c r="F38" s="22"/>
      <c r="G38" s="22"/>
      <c r="H38" s="14"/>
    </row>
    <row r="39" spans="1:8" ht="36" customHeight="1">
      <c r="A39" s="23" t="s">
        <v>1194</v>
      </c>
      <c r="B39" s="24">
        <v>15200</v>
      </c>
      <c r="C39" s="25" t="s">
        <v>279</v>
      </c>
      <c r="D39" s="26"/>
      <c r="E39" s="22"/>
      <c r="F39" s="22"/>
      <c r="G39" s="22"/>
      <c r="H39" s="14"/>
    </row>
    <row r="40" spans="1:8" ht="78">
      <c r="A40" s="27" t="s">
        <v>1195</v>
      </c>
      <c r="B40" s="18">
        <v>16000</v>
      </c>
      <c r="C40" s="20" t="s">
        <v>280</v>
      </c>
      <c r="D40" s="26"/>
      <c r="E40" s="22"/>
      <c r="F40" s="22"/>
      <c r="G40" s="22"/>
      <c r="H40" s="14"/>
    </row>
    <row r="41" spans="1:8" ht="22.5" customHeight="1">
      <c r="A41" s="23" t="s">
        <v>1196</v>
      </c>
      <c r="B41" s="24">
        <v>16100</v>
      </c>
      <c r="C41" s="25" t="s">
        <v>181</v>
      </c>
      <c r="D41" s="26"/>
      <c r="E41" s="22"/>
      <c r="F41" s="22"/>
      <c r="G41" s="22"/>
      <c r="H41" s="14"/>
    </row>
    <row r="42" spans="1:8" ht="78">
      <c r="A42" s="27" t="s">
        <v>1197</v>
      </c>
      <c r="B42" s="18">
        <v>20000</v>
      </c>
      <c r="C42" s="20" t="s">
        <v>281</v>
      </c>
      <c r="D42" s="21"/>
      <c r="E42" s="22"/>
      <c r="F42" s="22"/>
      <c r="G42" s="22"/>
      <c r="H42" s="14"/>
    </row>
    <row r="43" spans="1:8" ht="78">
      <c r="A43" s="27" t="s">
        <v>1198</v>
      </c>
      <c r="B43" s="18">
        <v>21000</v>
      </c>
      <c r="C43" s="20" t="s">
        <v>282</v>
      </c>
      <c r="D43" s="21"/>
      <c r="E43" s="22"/>
      <c r="F43" s="22"/>
      <c r="G43" s="22"/>
      <c r="H43" s="14"/>
    </row>
    <row r="44" spans="1:8" ht="78">
      <c r="A44" s="23" t="s">
        <v>1199</v>
      </c>
      <c r="B44" s="24">
        <v>21100</v>
      </c>
      <c r="C44" s="25" t="s">
        <v>184</v>
      </c>
      <c r="D44" s="26"/>
      <c r="E44" s="22"/>
      <c r="F44" s="22"/>
      <c r="G44" s="22"/>
      <c r="H44" s="14"/>
    </row>
    <row r="45" spans="1:8" ht="14.25" customHeight="1">
      <c r="A45" s="23" t="s">
        <v>1200</v>
      </c>
      <c r="B45" s="24">
        <v>21200</v>
      </c>
      <c r="C45" s="25" t="s">
        <v>283</v>
      </c>
      <c r="D45" s="26"/>
      <c r="E45" s="22"/>
      <c r="F45" s="22"/>
      <c r="G45" s="22"/>
      <c r="H45" s="14"/>
    </row>
    <row r="46" spans="1:8" ht="78">
      <c r="A46" s="23" t="s">
        <v>1201</v>
      </c>
      <c r="B46" s="24">
        <v>21300</v>
      </c>
      <c r="C46" s="25" t="s">
        <v>284</v>
      </c>
      <c r="D46" s="26"/>
      <c r="E46" s="22"/>
      <c r="F46" s="22"/>
      <c r="G46" s="22"/>
      <c r="H46" s="14"/>
    </row>
    <row r="47" spans="1:8" ht="22.5" customHeight="1">
      <c r="A47" s="59" t="s">
        <v>1202</v>
      </c>
      <c r="B47" s="53">
        <v>22000</v>
      </c>
      <c r="C47" s="20" t="s">
        <v>285</v>
      </c>
      <c r="D47" s="60"/>
      <c r="E47" s="61"/>
      <c r="F47" s="61"/>
      <c r="G47" s="61"/>
      <c r="H47" s="14"/>
    </row>
    <row r="48" spans="1:8" ht="22.5" customHeight="1">
      <c r="A48" s="59"/>
      <c r="B48" s="53"/>
      <c r="C48" s="20" t="s">
        <v>286</v>
      </c>
      <c r="D48" s="60"/>
      <c r="E48" s="61"/>
      <c r="F48" s="61"/>
      <c r="G48" s="61"/>
      <c r="H48" s="14"/>
    </row>
    <row r="49" spans="1:8" ht="78">
      <c r="A49" s="23" t="s">
        <v>1203</v>
      </c>
      <c r="B49" s="24">
        <v>22100</v>
      </c>
      <c r="C49" s="25" t="s">
        <v>287</v>
      </c>
      <c r="D49" s="26"/>
      <c r="E49" s="22"/>
      <c r="F49" s="22"/>
      <c r="G49" s="22"/>
      <c r="H49" s="14"/>
    </row>
    <row r="50" spans="1:8" ht="78">
      <c r="A50" s="23" t="s">
        <v>1204</v>
      </c>
      <c r="B50" s="24">
        <v>22200</v>
      </c>
      <c r="C50" s="25" t="s">
        <v>288</v>
      </c>
      <c r="D50" s="26"/>
      <c r="E50" s="22"/>
      <c r="F50" s="22"/>
      <c r="G50" s="22"/>
      <c r="H50" s="14"/>
    </row>
    <row r="51" spans="1:8" ht="15" customHeight="1">
      <c r="A51" s="59" t="s">
        <v>1205</v>
      </c>
      <c r="B51" s="53">
        <v>100000</v>
      </c>
      <c r="C51" s="20" t="s">
        <v>289</v>
      </c>
      <c r="D51" s="60">
        <f>D53+D74+D93</f>
        <v>157954</v>
      </c>
      <c r="E51" s="61"/>
      <c r="F51" s="61"/>
      <c r="G51" s="61">
        <f>G53+G74+G93</f>
        <v>157619</v>
      </c>
      <c r="H51" s="14">
        <f>G51/D51*100</f>
        <v>99.78791293667777</v>
      </c>
    </row>
    <row r="52" spans="1:8" ht="15">
      <c r="A52" s="59"/>
      <c r="B52" s="53"/>
      <c r="C52" s="20" t="s">
        <v>290</v>
      </c>
      <c r="D52" s="60"/>
      <c r="E52" s="61"/>
      <c r="F52" s="61"/>
      <c r="G52" s="61"/>
      <c r="H52" s="14"/>
    </row>
    <row r="53" spans="1:8" ht="78">
      <c r="A53" s="27" t="s">
        <v>1206</v>
      </c>
      <c r="B53" s="18">
        <v>110000</v>
      </c>
      <c r="C53" s="20" t="s">
        <v>291</v>
      </c>
      <c r="D53" s="21">
        <v>104</v>
      </c>
      <c r="E53" s="22"/>
      <c r="F53" s="22"/>
      <c r="G53" s="22">
        <f>G54</f>
        <v>104</v>
      </c>
      <c r="H53" s="14">
        <v>100</v>
      </c>
    </row>
    <row r="54" spans="1:8" ht="22.5" customHeight="1">
      <c r="A54" s="59" t="s">
        <v>1207</v>
      </c>
      <c r="B54" s="53">
        <v>111000</v>
      </c>
      <c r="C54" s="20" t="s">
        <v>292</v>
      </c>
      <c r="D54" s="60">
        <v>104</v>
      </c>
      <c r="E54" s="61"/>
      <c r="F54" s="61"/>
      <c r="G54" s="61">
        <f>G64</f>
        <v>104</v>
      </c>
      <c r="H54" s="14">
        <v>100</v>
      </c>
    </row>
    <row r="55" spans="1:8" ht="15">
      <c r="A55" s="59"/>
      <c r="B55" s="53"/>
      <c r="C55" s="20" t="s">
        <v>293</v>
      </c>
      <c r="D55" s="60"/>
      <c r="E55" s="61"/>
      <c r="F55" s="61"/>
      <c r="G55" s="61"/>
      <c r="H55" s="14"/>
    </row>
    <row r="56" spans="1:8" ht="78">
      <c r="A56" s="23" t="s">
        <v>1208</v>
      </c>
      <c r="B56" s="24">
        <v>111100</v>
      </c>
      <c r="C56" s="25" t="s">
        <v>294</v>
      </c>
      <c r="D56" s="26"/>
      <c r="E56" s="22"/>
      <c r="F56" s="22"/>
      <c r="G56" s="22"/>
      <c r="H56" s="14"/>
    </row>
    <row r="57" spans="1:8" ht="78">
      <c r="A57" s="23" t="s">
        <v>1209</v>
      </c>
      <c r="B57" s="24">
        <v>111200</v>
      </c>
      <c r="C57" s="25" t="s">
        <v>295</v>
      </c>
      <c r="D57" s="26"/>
      <c r="E57" s="22"/>
      <c r="F57" s="22"/>
      <c r="G57" s="22"/>
      <c r="H57" s="14"/>
    </row>
    <row r="58" spans="1:8" ht="78">
      <c r="A58" s="23" t="s">
        <v>1210</v>
      </c>
      <c r="B58" s="24">
        <v>111300</v>
      </c>
      <c r="C58" s="25" t="s">
        <v>296</v>
      </c>
      <c r="D58" s="26"/>
      <c r="E58" s="22"/>
      <c r="F58" s="22"/>
      <c r="G58" s="22"/>
      <c r="H58" s="14"/>
    </row>
    <row r="59" spans="1:8" ht="78">
      <c r="A59" s="23" t="s">
        <v>1211</v>
      </c>
      <c r="B59" s="24">
        <v>111400</v>
      </c>
      <c r="C59" s="25" t="s">
        <v>297</v>
      </c>
      <c r="D59" s="26"/>
      <c r="E59" s="22"/>
      <c r="F59" s="22"/>
      <c r="G59" s="22"/>
      <c r="H59" s="14"/>
    </row>
    <row r="60" spans="1:8" ht="78">
      <c r="A60" s="23" t="s">
        <v>1212</v>
      </c>
      <c r="B60" s="24">
        <v>111500</v>
      </c>
      <c r="C60" s="25" t="s">
        <v>298</v>
      </c>
      <c r="D60" s="26"/>
      <c r="E60" s="22"/>
      <c r="F60" s="22"/>
      <c r="G60" s="22"/>
      <c r="H60" s="14"/>
    </row>
    <row r="61" spans="1:8" ht="78">
      <c r="A61" s="23" t="s">
        <v>1213</v>
      </c>
      <c r="B61" s="24">
        <v>111600</v>
      </c>
      <c r="C61" s="25" t="s">
        <v>299</v>
      </c>
      <c r="D61" s="26"/>
      <c r="E61" s="22"/>
      <c r="F61" s="22"/>
      <c r="G61" s="22"/>
      <c r="H61" s="14"/>
    </row>
    <row r="62" spans="1:8" ht="78">
      <c r="A62" s="23" t="s">
        <v>1214</v>
      </c>
      <c r="B62" s="24">
        <v>111700</v>
      </c>
      <c r="C62" s="25" t="s">
        <v>300</v>
      </c>
      <c r="D62" s="26"/>
      <c r="E62" s="22"/>
      <c r="F62" s="22"/>
      <c r="G62" s="22"/>
      <c r="H62" s="14"/>
    </row>
    <row r="63" spans="1:8" ht="78">
      <c r="A63" s="23" t="s">
        <v>1215</v>
      </c>
      <c r="B63" s="24">
        <v>111800</v>
      </c>
      <c r="C63" s="25" t="s">
        <v>301</v>
      </c>
      <c r="D63" s="26"/>
      <c r="E63" s="22"/>
      <c r="F63" s="22"/>
      <c r="G63" s="22"/>
      <c r="H63" s="14"/>
    </row>
    <row r="64" spans="1:8" ht="78">
      <c r="A64" s="23" t="s">
        <v>1216</v>
      </c>
      <c r="B64" s="24">
        <v>111900</v>
      </c>
      <c r="C64" s="25" t="s">
        <v>302</v>
      </c>
      <c r="D64" s="26">
        <v>104</v>
      </c>
      <c r="E64" s="22"/>
      <c r="F64" s="22"/>
      <c r="G64" s="22">
        <v>104</v>
      </c>
      <c r="H64" s="14">
        <v>100</v>
      </c>
    </row>
    <row r="65" spans="1:8" ht="78">
      <c r="A65" s="27" t="s">
        <v>1217</v>
      </c>
      <c r="B65" s="18">
        <v>112000</v>
      </c>
      <c r="C65" s="20" t="s">
        <v>303</v>
      </c>
      <c r="D65" s="21"/>
      <c r="E65" s="22"/>
      <c r="F65" s="22"/>
      <c r="G65" s="22"/>
      <c r="H65" s="14"/>
    </row>
    <row r="66" spans="1:8" ht="78">
      <c r="A66" s="23" t="s">
        <v>1218</v>
      </c>
      <c r="B66" s="24">
        <v>112100</v>
      </c>
      <c r="C66" s="25" t="s">
        <v>304</v>
      </c>
      <c r="D66" s="26"/>
      <c r="E66" s="22"/>
      <c r="F66" s="22"/>
      <c r="G66" s="22"/>
      <c r="H66" s="14"/>
    </row>
    <row r="67" spans="1:8" ht="78">
      <c r="A67" s="23" t="s">
        <v>1219</v>
      </c>
      <c r="B67" s="24">
        <v>112200</v>
      </c>
      <c r="C67" s="25" t="s">
        <v>305</v>
      </c>
      <c r="D67" s="26"/>
      <c r="E67" s="22"/>
      <c r="F67" s="22"/>
      <c r="G67" s="22"/>
      <c r="H67" s="14"/>
    </row>
    <row r="68" spans="1:8" ht="78">
      <c r="A68" s="23" t="s">
        <v>1220</v>
      </c>
      <c r="B68" s="24">
        <v>112300</v>
      </c>
      <c r="C68" s="25" t="s">
        <v>306</v>
      </c>
      <c r="D68" s="26"/>
      <c r="E68" s="22"/>
      <c r="F68" s="22"/>
      <c r="G68" s="22"/>
      <c r="H68" s="14"/>
    </row>
    <row r="69" spans="1:8" ht="78">
      <c r="A69" s="23" t="s">
        <v>1221</v>
      </c>
      <c r="B69" s="24">
        <v>112400</v>
      </c>
      <c r="C69" s="25" t="s">
        <v>307</v>
      </c>
      <c r="D69" s="26"/>
      <c r="E69" s="22"/>
      <c r="F69" s="22"/>
      <c r="G69" s="22"/>
      <c r="H69" s="14"/>
    </row>
    <row r="70" spans="1:8" ht="78">
      <c r="A70" s="23" t="s">
        <v>1222</v>
      </c>
      <c r="B70" s="24">
        <v>112500</v>
      </c>
      <c r="C70" s="25" t="s">
        <v>308</v>
      </c>
      <c r="D70" s="26"/>
      <c r="E70" s="22"/>
      <c r="F70" s="22"/>
      <c r="G70" s="22"/>
      <c r="H70" s="14"/>
    </row>
    <row r="71" spans="1:8" ht="78">
      <c r="A71" s="23" t="s">
        <v>1223</v>
      </c>
      <c r="B71" s="24">
        <v>112600</v>
      </c>
      <c r="C71" s="25" t="s">
        <v>309</v>
      </c>
      <c r="D71" s="26"/>
      <c r="E71" s="22"/>
      <c r="F71" s="22"/>
      <c r="G71" s="22"/>
      <c r="H71" s="14"/>
    </row>
    <row r="72" spans="1:8" ht="78">
      <c r="A72" s="23" t="s">
        <v>1224</v>
      </c>
      <c r="B72" s="24">
        <v>112700</v>
      </c>
      <c r="C72" s="25" t="s">
        <v>310</v>
      </c>
      <c r="D72" s="26"/>
      <c r="E72" s="22"/>
      <c r="F72" s="22"/>
      <c r="G72" s="22"/>
      <c r="H72" s="14"/>
    </row>
    <row r="73" spans="1:8" ht="78">
      <c r="A73" s="23" t="s">
        <v>1225</v>
      </c>
      <c r="B73" s="24">
        <v>112800</v>
      </c>
      <c r="C73" s="25" t="s">
        <v>311</v>
      </c>
      <c r="D73" s="26"/>
      <c r="E73" s="22"/>
      <c r="F73" s="22"/>
      <c r="G73" s="22"/>
      <c r="H73" s="14"/>
    </row>
    <row r="74" spans="1:8" ht="124.5">
      <c r="A74" s="27" t="s">
        <v>1226</v>
      </c>
      <c r="B74" s="18">
        <v>120000</v>
      </c>
      <c r="C74" s="20" t="s">
        <v>312</v>
      </c>
      <c r="D74" s="21">
        <f>D75+D85+D87</f>
        <v>154220</v>
      </c>
      <c r="E74" s="22"/>
      <c r="F74" s="22"/>
      <c r="G74" s="22">
        <f>G75+G85+G87</f>
        <v>156838</v>
      </c>
      <c r="H74" s="14">
        <f>G74/D74*100</f>
        <v>101.69757489300999</v>
      </c>
    </row>
    <row r="75" spans="1:8" ht="78">
      <c r="A75" s="27" t="s">
        <v>1227</v>
      </c>
      <c r="B75" s="18">
        <v>121000</v>
      </c>
      <c r="C75" s="20" t="s">
        <v>313</v>
      </c>
      <c r="D75" s="21">
        <f>D76</f>
        <v>9772</v>
      </c>
      <c r="E75" s="22"/>
      <c r="F75" s="22"/>
      <c r="G75" s="22">
        <f>G76</f>
        <v>11828</v>
      </c>
      <c r="H75" s="14">
        <f>G75/D75*100</f>
        <v>121.03970528039297</v>
      </c>
    </row>
    <row r="76" spans="1:8" ht="78">
      <c r="A76" s="23" t="s">
        <v>1228</v>
      </c>
      <c r="B76" s="24">
        <v>121100</v>
      </c>
      <c r="C76" s="25" t="s">
        <v>314</v>
      </c>
      <c r="D76" s="26">
        <v>9772</v>
      </c>
      <c r="E76" s="22"/>
      <c r="F76" s="22"/>
      <c r="G76" s="22">
        <v>11828</v>
      </c>
      <c r="H76" s="14">
        <f>G76/D76*100</f>
        <v>121.03970528039297</v>
      </c>
    </row>
    <row r="77" spans="1:8" ht="78">
      <c r="A77" s="23" t="s">
        <v>1229</v>
      </c>
      <c r="B77" s="24">
        <v>121200</v>
      </c>
      <c r="C77" s="25" t="s">
        <v>315</v>
      </c>
      <c r="D77" s="26"/>
      <c r="E77" s="22"/>
      <c r="F77" s="22"/>
      <c r="G77" s="22"/>
      <c r="H77" s="14"/>
    </row>
    <row r="78" spans="1:8" ht="78">
      <c r="A78" s="23" t="s">
        <v>1230</v>
      </c>
      <c r="B78" s="24">
        <v>121300</v>
      </c>
      <c r="C78" s="25" t="s">
        <v>316</v>
      </c>
      <c r="D78" s="26"/>
      <c r="E78" s="22"/>
      <c r="F78" s="22"/>
      <c r="G78" s="22"/>
      <c r="H78" s="14"/>
    </row>
    <row r="79" spans="1:8" ht="78">
      <c r="A79" s="23" t="s">
        <v>1231</v>
      </c>
      <c r="B79" s="24">
        <v>121400</v>
      </c>
      <c r="C79" s="25" t="s">
        <v>317</v>
      </c>
      <c r="D79" s="26"/>
      <c r="E79" s="22"/>
      <c r="F79" s="22"/>
      <c r="G79" s="22"/>
      <c r="H79" s="14"/>
    </row>
    <row r="80" spans="1:8" ht="78">
      <c r="A80" s="23" t="s">
        <v>1232</v>
      </c>
      <c r="B80" s="24">
        <v>121500</v>
      </c>
      <c r="C80" s="25" t="s">
        <v>318</v>
      </c>
      <c r="D80" s="26"/>
      <c r="E80" s="22"/>
      <c r="F80" s="22"/>
      <c r="G80" s="22"/>
      <c r="H80" s="14"/>
    </row>
    <row r="81" spans="1:8" ht="14.25" customHeight="1">
      <c r="A81" s="23" t="s">
        <v>1233</v>
      </c>
      <c r="B81" s="24">
        <v>121600</v>
      </c>
      <c r="C81" s="25" t="s">
        <v>319</v>
      </c>
      <c r="D81" s="26"/>
      <c r="E81" s="22"/>
      <c r="F81" s="22"/>
      <c r="G81" s="22"/>
      <c r="H81" s="14"/>
    </row>
    <row r="82" spans="1:8" ht="78">
      <c r="A82" s="23" t="s">
        <v>1234</v>
      </c>
      <c r="B82" s="24">
        <v>121700</v>
      </c>
      <c r="C82" s="25" t="s">
        <v>320</v>
      </c>
      <c r="D82" s="26"/>
      <c r="E82" s="22"/>
      <c r="F82" s="22"/>
      <c r="G82" s="22"/>
      <c r="H82" s="14"/>
    </row>
    <row r="83" spans="1:8" ht="78">
      <c r="A83" s="23" t="s">
        <v>1235</v>
      </c>
      <c r="B83" s="24">
        <v>121800</v>
      </c>
      <c r="C83" s="25" t="s">
        <v>321</v>
      </c>
      <c r="D83" s="26"/>
      <c r="E83" s="22"/>
      <c r="F83" s="22"/>
      <c r="G83" s="22"/>
      <c r="H83" s="14"/>
    </row>
    <row r="84" spans="1:8" ht="78">
      <c r="A84" s="23" t="s">
        <v>1236</v>
      </c>
      <c r="B84" s="24">
        <v>121900</v>
      </c>
      <c r="C84" s="25" t="s">
        <v>322</v>
      </c>
      <c r="D84" s="26"/>
      <c r="E84" s="22"/>
      <c r="F84" s="22"/>
      <c r="G84" s="22"/>
      <c r="H84" s="14"/>
    </row>
    <row r="85" spans="1:8" ht="78">
      <c r="A85" s="27" t="s">
        <v>1237</v>
      </c>
      <c r="B85" s="18">
        <v>122000</v>
      </c>
      <c r="C85" s="20" t="s">
        <v>323</v>
      </c>
      <c r="D85" s="21">
        <f>D86</f>
        <v>144210</v>
      </c>
      <c r="E85" s="22"/>
      <c r="F85" s="22"/>
      <c r="G85" s="22">
        <f>G86</f>
        <v>144694</v>
      </c>
      <c r="H85" s="14">
        <f>G85/D85*100</f>
        <v>100.33562166285279</v>
      </c>
    </row>
    <row r="86" spans="1:8" ht="78">
      <c r="A86" s="23" t="s">
        <v>1238</v>
      </c>
      <c r="B86" s="24">
        <v>122100</v>
      </c>
      <c r="C86" s="25" t="s">
        <v>324</v>
      </c>
      <c r="D86" s="26">
        <v>144210</v>
      </c>
      <c r="E86" s="22"/>
      <c r="F86" s="22"/>
      <c r="G86" s="22">
        <v>144694</v>
      </c>
      <c r="H86" s="14">
        <f>G86/D86*100</f>
        <v>100.33562166285279</v>
      </c>
    </row>
    <row r="87" spans="1:8" ht="15" customHeight="1">
      <c r="A87" s="59" t="s">
        <v>1239</v>
      </c>
      <c r="B87" s="53">
        <v>123000</v>
      </c>
      <c r="C87" s="20" t="s">
        <v>325</v>
      </c>
      <c r="D87" s="60">
        <f>D90+D92</f>
        <v>238</v>
      </c>
      <c r="E87" s="61"/>
      <c r="F87" s="61"/>
      <c r="G87" s="61">
        <f>G90+G92</f>
        <v>316</v>
      </c>
      <c r="H87" s="14"/>
    </row>
    <row r="88" spans="1:8" ht="15">
      <c r="A88" s="59"/>
      <c r="B88" s="53"/>
      <c r="C88" s="20" t="s">
        <v>326</v>
      </c>
      <c r="D88" s="60"/>
      <c r="E88" s="61"/>
      <c r="F88" s="61"/>
      <c r="G88" s="61"/>
      <c r="H88" s="14">
        <f>G87/D87*100</f>
        <v>132.77310924369746</v>
      </c>
    </row>
    <row r="89" spans="1:8" ht="78">
      <c r="A89" s="23" t="s">
        <v>1240</v>
      </c>
      <c r="B89" s="24">
        <v>123100</v>
      </c>
      <c r="C89" s="25" t="s">
        <v>327</v>
      </c>
      <c r="D89" s="26"/>
      <c r="E89" s="22"/>
      <c r="F89" s="22"/>
      <c r="G89" s="22"/>
      <c r="H89" s="14"/>
    </row>
    <row r="90" spans="1:8" ht="78">
      <c r="A90" s="23" t="s">
        <v>1241</v>
      </c>
      <c r="B90" s="24">
        <v>123200</v>
      </c>
      <c r="C90" s="25" t="s">
        <v>328</v>
      </c>
      <c r="D90" s="26">
        <v>234</v>
      </c>
      <c r="E90" s="22"/>
      <c r="F90" s="22"/>
      <c r="G90" s="22">
        <v>316</v>
      </c>
      <c r="H90" s="14"/>
    </row>
    <row r="91" spans="1:8" ht="78">
      <c r="A91" s="23" t="s">
        <v>1242</v>
      </c>
      <c r="B91" s="24">
        <v>123300</v>
      </c>
      <c r="C91" s="25" t="s">
        <v>329</v>
      </c>
      <c r="D91" s="26"/>
      <c r="E91" s="22"/>
      <c r="F91" s="22"/>
      <c r="G91" s="22"/>
      <c r="H91" s="14"/>
    </row>
    <row r="92" spans="1:8" ht="78">
      <c r="A92" s="23" t="s">
        <v>1243</v>
      </c>
      <c r="B92" s="24">
        <v>123900</v>
      </c>
      <c r="C92" s="25" t="s">
        <v>330</v>
      </c>
      <c r="D92" s="26">
        <v>4</v>
      </c>
      <c r="E92" s="22"/>
      <c r="F92" s="22"/>
      <c r="G92" s="22"/>
      <c r="H92" s="14">
        <v>100</v>
      </c>
    </row>
    <row r="93" spans="1:8" ht="78">
      <c r="A93" s="27" t="s">
        <v>1244</v>
      </c>
      <c r="B93" s="18">
        <v>130000</v>
      </c>
      <c r="C93" s="20" t="s">
        <v>331</v>
      </c>
      <c r="D93" s="21">
        <f>D94</f>
        <v>3630</v>
      </c>
      <c r="E93" s="22"/>
      <c r="F93" s="22"/>
      <c r="G93" s="22">
        <f>G94</f>
        <v>677</v>
      </c>
      <c r="H93" s="14">
        <f>G93/D93*100</f>
        <v>18.650137741046834</v>
      </c>
    </row>
    <row r="94" spans="1:8" ht="78">
      <c r="A94" s="27" t="s">
        <v>1245</v>
      </c>
      <c r="B94" s="18">
        <v>131000</v>
      </c>
      <c r="C94" s="20" t="s">
        <v>332</v>
      </c>
      <c r="D94" s="21">
        <f>D96</f>
        <v>3630</v>
      </c>
      <c r="E94" s="22"/>
      <c r="F94" s="22"/>
      <c r="G94" s="22">
        <f>G96</f>
        <v>677</v>
      </c>
      <c r="H94" s="14">
        <v>36.92</v>
      </c>
    </row>
    <row r="95" spans="1:8" ht="78">
      <c r="A95" s="23" t="s">
        <v>1246</v>
      </c>
      <c r="B95" s="24">
        <v>131100</v>
      </c>
      <c r="C95" s="25" t="s">
        <v>333</v>
      </c>
      <c r="D95" s="26"/>
      <c r="E95" s="22"/>
      <c r="F95" s="22"/>
      <c r="G95" s="22"/>
      <c r="H95" s="14"/>
    </row>
    <row r="96" spans="1:8" ht="78">
      <c r="A96" s="23" t="s">
        <v>1247</v>
      </c>
      <c r="B96" s="24">
        <v>131200</v>
      </c>
      <c r="C96" s="25" t="s">
        <v>334</v>
      </c>
      <c r="D96" s="26">
        <v>3630</v>
      </c>
      <c r="E96" s="22"/>
      <c r="F96" s="22"/>
      <c r="G96" s="22">
        <v>677</v>
      </c>
      <c r="H96" s="14"/>
    </row>
    <row r="97" spans="1:8" ht="78">
      <c r="A97" s="23" t="s">
        <v>1248</v>
      </c>
      <c r="B97" s="24">
        <v>131300</v>
      </c>
      <c r="C97" s="25" t="s">
        <v>335</v>
      </c>
      <c r="D97" s="26"/>
      <c r="E97" s="22"/>
      <c r="F97" s="22"/>
      <c r="G97" s="22"/>
      <c r="H97" s="14"/>
    </row>
    <row r="98" spans="1:8" ht="78">
      <c r="A98" s="23" t="s">
        <v>1249</v>
      </c>
      <c r="B98" s="24"/>
      <c r="C98" s="20" t="s">
        <v>336</v>
      </c>
      <c r="D98" s="26">
        <f>D51+D19</f>
        <v>164029</v>
      </c>
      <c r="E98" s="22"/>
      <c r="F98" s="22"/>
      <c r="G98" s="22">
        <f>G51+G19</f>
        <v>163847</v>
      </c>
      <c r="H98" s="14">
        <f>G98/D98*100</f>
        <v>99.88904401051035</v>
      </c>
    </row>
    <row r="99" spans="1:8" ht="78">
      <c r="A99" s="18" t="s">
        <v>1250</v>
      </c>
      <c r="B99" s="18">
        <v>351000</v>
      </c>
      <c r="C99" s="20" t="s">
        <v>337</v>
      </c>
      <c r="D99" s="26"/>
      <c r="E99" s="22"/>
      <c r="F99" s="22"/>
      <c r="G99" s="22"/>
      <c r="H99" s="14"/>
    </row>
    <row r="100" spans="1:8" ht="15">
      <c r="A100" s="9"/>
      <c r="B100" s="15"/>
      <c r="C100" s="15"/>
      <c r="D100" s="28"/>
      <c r="E100" s="28"/>
      <c r="F100" s="28"/>
      <c r="G100" s="28"/>
      <c r="H100" s="16"/>
    </row>
    <row r="101" spans="1:8" ht="15">
      <c r="A101" s="15"/>
      <c r="B101" s="15"/>
      <c r="C101" s="15"/>
      <c r="D101" s="28"/>
      <c r="E101" s="28"/>
      <c r="F101" s="28"/>
      <c r="G101" s="28"/>
      <c r="H101" s="16"/>
    </row>
    <row r="102" spans="1:8" ht="15.75" thickBot="1">
      <c r="A102" s="9"/>
      <c r="B102" s="15"/>
      <c r="C102" s="15"/>
      <c r="D102" s="28"/>
      <c r="E102" s="28"/>
      <c r="F102" s="28"/>
      <c r="G102" s="28"/>
      <c r="H102" s="16"/>
    </row>
    <row r="103" spans="1:8" ht="15" customHeight="1">
      <c r="A103" s="53" t="s">
        <v>263</v>
      </c>
      <c r="B103" s="18" t="s">
        <v>338</v>
      </c>
      <c r="C103" s="53" t="s">
        <v>1</v>
      </c>
      <c r="D103" s="64" t="s">
        <v>1429</v>
      </c>
      <c r="E103" s="54" t="s">
        <v>1430</v>
      </c>
      <c r="F103" s="64" t="s">
        <v>1431</v>
      </c>
      <c r="G103" s="66"/>
      <c r="H103" s="67" t="s">
        <v>881</v>
      </c>
    </row>
    <row r="104" spans="1:8" ht="69.75" customHeight="1">
      <c r="A104" s="53"/>
      <c r="B104" s="18" t="s">
        <v>339</v>
      </c>
      <c r="C104" s="53"/>
      <c r="D104" s="65"/>
      <c r="E104" s="56"/>
      <c r="F104" s="29" t="s">
        <v>879</v>
      </c>
      <c r="G104" s="29" t="s">
        <v>880</v>
      </c>
      <c r="H104" s="68"/>
    </row>
    <row r="105" spans="1:8" ht="15">
      <c r="A105" s="30">
        <v>1</v>
      </c>
      <c r="B105" s="30">
        <v>2</v>
      </c>
      <c r="C105" s="30">
        <v>3</v>
      </c>
      <c r="D105" s="31">
        <v>4</v>
      </c>
      <c r="E105" s="31">
        <v>5</v>
      </c>
      <c r="F105" s="32">
        <v>6</v>
      </c>
      <c r="G105" s="32">
        <v>7</v>
      </c>
      <c r="H105" s="33">
        <v>8</v>
      </c>
    </row>
    <row r="106" spans="1:8" ht="15">
      <c r="A106" s="27"/>
      <c r="B106" s="18"/>
      <c r="C106" s="20" t="s">
        <v>0</v>
      </c>
      <c r="D106" s="34"/>
      <c r="E106" s="34"/>
      <c r="F106" s="35"/>
      <c r="G106" s="35"/>
      <c r="H106" s="14"/>
    </row>
    <row r="107" spans="1:8" ht="30.75">
      <c r="A107" s="27" t="s">
        <v>1251</v>
      </c>
      <c r="B107" s="18">
        <v>200000</v>
      </c>
      <c r="C107" s="20" t="s">
        <v>340</v>
      </c>
      <c r="D107" s="21">
        <f>D150+D231+D238+D254</f>
        <v>157589</v>
      </c>
      <c r="E107" s="22"/>
      <c r="F107" s="35"/>
      <c r="G107" s="35">
        <f>G208+G239+G254</f>
        <v>157222</v>
      </c>
      <c r="H107" s="14">
        <f>G107/D107*100</f>
        <v>99.76711572508233</v>
      </c>
    </row>
    <row r="108" spans="1:8" ht="30.75">
      <c r="A108" s="27" t="s">
        <v>1252</v>
      </c>
      <c r="B108" s="18">
        <v>210000</v>
      </c>
      <c r="C108" s="20" t="s">
        <v>341</v>
      </c>
      <c r="D108" s="21"/>
      <c r="E108" s="22"/>
      <c r="F108" s="35"/>
      <c r="G108" s="35"/>
      <c r="H108" s="14"/>
    </row>
    <row r="109" spans="1:8" ht="46.5">
      <c r="A109" s="27" t="s">
        <v>1253</v>
      </c>
      <c r="B109" s="18">
        <v>211000</v>
      </c>
      <c r="C109" s="20" t="s">
        <v>342</v>
      </c>
      <c r="D109" s="21"/>
      <c r="E109" s="22"/>
      <c r="F109" s="35"/>
      <c r="G109" s="35"/>
      <c r="H109" s="14"/>
    </row>
    <row r="110" spans="1:8" ht="46.5">
      <c r="A110" s="23" t="s">
        <v>1254</v>
      </c>
      <c r="B110" s="24">
        <v>211100</v>
      </c>
      <c r="C110" s="25" t="s">
        <v>343</v>
      </c>
      <c r="D110" s="26"/>
      <c r="E110" s="22"/>
      <c r="F110" s="35"/>
      <c r="G110" s="35"/>
      <c r="H110" s="14"/>
    </row>
    <row r="111" spans="1:8" ht="46.5">
      <c r="A111" s="23" t="s">
        <v>1255</v>
      </c>
      <c r="B111" s="24">
        <v>211200</v>
      </c>
      <c r="C111" s="25" t="s">
        <v>344</v>
      </c>
      <c r="D111" s="26"/>
      <c r="E111" s="22"/>
      <c r="F111" s="35"/>
      <c r="G111" s="35"/>
      <c r="H111" s="14"/>
    </row>
    <row r="112" spans="1:8" ht="62.25">
      <c r="A112" s="23" t="s">
        <v>1256</v>
      </c>
      <c r="B112" s="24">
        <v>211300</v>
      </c>
      <c r="C112" s="25" t="s">
        <v>345</v>
      </c>
      <c r="D112" s="26"/>
      <c r="E112" s="22"/>
      <c r="F112" s="35"/>
      <c r="G112" s="35"/>
      <c r="H112" s="14"/>
    </row>
    <row r="113" spans="1:8" ht="46.5">
      <c r="A113" s="23" t="s">
        <v>1257</v>
      </c>
      <c r="B113" s="24">
        <v>211400</v>
      </c>
      <c r="C113" s="25" t="s">
        <v>346</v>
      </c>
      <c r="D113" s="26"/>
      <c r="E113" s="22"/>
      <c r="F113" s="35"/>
      <c r="G113" s="35"/>
      <c r="H113" s="14"/>
    </row>
    <row r="114" spans="1:8" ht="46.5">
      <c r="A114" s="23" t="s">
        <v>1258</v>
      </c>
      <c r="B114" s="24">
        <v>211500</v>
      </c>
      <c r="C114" s="25" t="s">
        <v>347</v>
      </c>
      <c r="D114" s="26"/>
      <c r="E114" s="22"/>
      <c r="F114" s="35"/>
      <c r="G114" s="35"/>
      <c r="H114" s="14"/>
    </row>
    <row r="115" spans="1:8" ht="46.5">
      <c r="A115" s="23" t="s">
        <v>1259</v>
      </c>
      <c r="B115" s="24">
        <v>211600</v>
      </c>
      <c r="C115" s="25" t="s">
        <v>348</v>
      </c>
      <c r="D115" s="26"/>
      <c r="E115" s="22"/>
      <c r="F115" s="35"/>
      <c r="G115" s="35"/>
      <c r="H115" s="14"/>
    </row>
    <row r="116" spans="1:8" ht="46.5">
      <c r="A116" s="23" t="s">
        <v>1260</v>
      </c>
      <c r="B116" s="24">
        <v>211700</v>
      </c>
      <c r="C116" s="25" t="s">
        <v>349</v>
      </c>
      <c r="D116" s="26"/>
      <c r="E116" s="22"/>
      <c r="F116" s="35"/>
      <c r="G116" s="35"/>
      <c r="H116" s="14"/>
    </row>
    <row r="117" spans="1:8" ht="30.75">
      <c r="A117" s="23" t="s">
        <v>1261</v>
      </c>
      <c r="B117" s="24">
        <v>211800</v>
      </c>
      <c r="C117" s="25" t="s">
        <v>350</v>
      </c>
      <c r="D117" s="26"/>
      <c r="E117" s="22"/>
      <c r="F117" s="35"/>
      <c r="G117" s="35"/>
      <c r="H117" s="14"/>
    </row>
    <row r="118" spans="1:8" ht="30.75">
      <c r="A118" s="23" t="s">
        <v>1262</v>
      </c>
      <c r="B118" s="24">
        <v>211900</v>
      </c>
      <c r="C118" s="25" t="s">
        <v>351</v>
      </c>
      <c r="D118" s="26"/>
      <c r="E118" s="22"/>
      <c r="F118" s="35"/>
      <c r="G118" s="35"/>
      <c r="H118" s="14"/>
    </row>
    <row r="119" spans="1:8" ht="46.5">
      <c r="A119" s="27" t="s">
        <v>1263</v>
      </c>
      <c r="B119" s="18">
        <v>212000</v>
      </c>
      <c r="C119" s="20" t="s">
        <v>352</v>
      </c>
      <c r="D119" s="26"/>
      <c r="E119" s="22"/>
      <c r="F119" s="35"/>
      <c r="G119" s="35"/>
      <c r="H119" s="14"/>
    </row>
    <row r="120" spans="1:8" ht="62.25">
      <c r="A120" s="23" t="s">
        <v>1264</v>
      </c>
      <c r="B120" s="24">
        <v>212100</v>
      </c>
      <c r="C120" s="25" t="s">
        <v>353</v>
      </c>
      <c r="D120" s="26"/>
      <c r="E120" s="22"/>
      <c r="F120" s="35"/>
      <c r="G120" s="35"/>
      <c r="H120" s="14"/>
    </row>
    <row r="121" spans="1:8" ht="46.5">
      <c r="A121" s="23" t="s">
        <v>1265</v>
      </c>
      <c r="B121" s="24">
        <v>212200</v>
      </c>
      <c r="C121" s="25" t="s">
        <v>354</v>
      </c>
      <c r="D121" s="26"/>
      <c r="E121" s="22"/>
      <c r="F121" s="35"/>
      <c r="G121" s="35"/>
      <c r="H121" s="14"/>
    </row>
    <row r="122" spans="1:8" ht="62.25">
      <c r="A122" s="23" t="s">
        <v>1266</v>
      </c>
      <c r="B122" s="24">
        <v>212300</v>
      </c>
      <c r="C122" s="25" t="s">
        <v>355</v>
      </c>
      <c r="D122" s="26"/>
      <c r="E122" s="22"/>
      <c r="F122" s="35"/>
      <c r="G122" s="35"/>
      <c r="H122" s="14"/>
    </row>
    <row r="123" spans="1:8" ht="46.5">
      <c r="A123" s="23" t="s">
        <v>1267</v>
      </c>
      <c r="B123" s="24">
        <v>212400</v>
      </c>
      <c r="C123" s="25" t="s">
        <v>356</v>
      </c>
      <c r="D123" s="26"/>
      <c r="E123" s="22"/>
      <c r="F123" s="35"/>
      <c r="G123" s="35"/>
      <c r="H123" s="14"/>
    </row>
    <row r="124" spans="1:8" ht="46.5">
      <c r="A124" s="23" t="s">
        <v>1268</v>
      </c>
      <c r="B124" s="24">
        <v>212500</v>
      </c>
      <c r="C124" s="25" t="s">
        <v>357</v>
      </c>
      <c r="D124" s="26"/>
      <c r="E124" s="22"/>
      <c r="F124" s="35"/>
      <c r="G124" s="35"/>
      <c r="H124" s="14"/>
    </row>
    <row r="125" spans="1:8" ht="46.5">
      <c r="A125" s="23" t="s">
        <v>1269</v>
      </c>
      <c r="B125" s="24">
        <v>212600</v>
      </c>
      <c r="C125" s="25" t="s">
        <v>358</v>
      </c>
      <c r="D125" s="26"/>
      <c r="E125" s="22"/>
      <c r="F125" s="35"/>
      <c r="G125" s="35"/>
      <c r="H125" s="14"/>
    </row>
    <row r="126" spans="1:8" ht="46.5">
      <c r="A126" s="27" t="s">
        <v>1270</v>
      </c>
      <c r="B126" s="18">
        <v>213000</v>
      </c>
      <c r="C126" s="20" t="s">
        <v>359</v>
      </c>
      <c r="D126" s="26"/>
      <c r="E126" s="22"/>
      <c r="F126" s="35"/>
      <c r="G126" s="35"/>
      <c r="H126" s="14"/>
    </row>
    <row r="127" spans="1:8" ht="30.75">
      <c r="A127" s="23" t="s">
        <v>1271</v>
      </c>
      <c r="B127" s="24">
        <v>213100</v>
      </c>
      <c r="C127" s="25" t="s">
        <v>360</v>
      </c>
      <c r="D127" s="26"/>
      <c r="E127" s="22"/>
      <c r="F127" s="35"/>
      <c r="G127" s="35"/>
      <c r="H127" s="14"/>
    </row>
    <row r="128" spans="1:8" ht="30.75">
      <c r="A128" s="59" t="s">
        <v>1272</v>
      </c>
      <c r="B128" s="53">
        <v>220000</v>
      </c>
      <c r="C128" s="20" t="s">
        <v>361</v>
      </c>
      <c r="D128" s="60"/>
      <c r="E128" s="61"/>
      <c r="F128" s="35"/>
      <c r="G128" s="35"/>
      <c r="H128" s="14"/>
    </row>
    <row r="129" spans="1:8" ht="15">
      <c r="A129" s="59"/>
      <c r="B129" s="53"/>
      <c r="C129" s="20" t="s">
        <v>362</v>
      </c>
      <c r="D129" s="60"/>
      <c r="E129" s="61"/>
      <c r="F129" s="35"/>
      <c r="G129" s="35"/>
      <c r="H129" s="14"/>
    </row>
    <row r="130" spans="1:8" ht="30.75">
      <c r="A130" s="59" t="s">
        <v>1273</v>
      </c>
      <c r="B130" s="53">
        <v>221000</v>
      </c>
      <c r="C130" s="20" t="s">
        <v>363</v>
      </c>
      <c r="D130" s="60"/>
      <c r="E130" s="61"/>
      <c r="F130" s="35"/>
      <c r="G130" s="35"/>
      <c r="H130" s="14"/>
    </row>
    <row r="131" spans="1:8" ht="15">
      <c r="A131" s="59"/>
      <c r="B131" s="53"/>
      <c r="C131" s="20" t="s">
        <v>364</v>
      </c>
      <c r="D131" s="60"/>
      <c r="E131" s="61"/>
      <c r="F131" s="35"/>
      <c r="G131" s="35"/>
      <c r="H131" s="14"/>
    </row>
    <row r="132" spans="1:8" ht="62.25">
      <c r="A132" s="23" t="s">
        <v>1274</v>
      </c>
      <c r="B132" s="24">
        <v>221100</v>
      </c>
      <c r="C132" s="25" t="s">
        <v>365</v>
      </c>
      <c r="D132" s="26"/>
      <c r="E132" s="22"/>
      <c r="F132" s="35"/>
      <c r="G132" s="35"/>
      <c r="H132" s="14"/>
    </row>
    <row r="133" spans="1:8" ht="46.5">
      <c r="A133" s="23" t="s">
        <v>1275</v>
      </c>
      <c r="B133" s="24">
        <v>221200</v>
      </c>
      <c r="C133" s="25" t="s">
        <v>366</v>
      </c>
      <c r="D133" s="26"/>
      <c r="E133" s="22"/>
      <c r="F133" s="35"/>
      <c r="G133" s="35"/>
      <c r="H133" s="14"/>
    </row>
    <row r="134" spans="1:8" ht="62.25">
      <c r="A134" s="23" t="s">
        <v>1276</v>
      </c>
      <c r="B134" s="24">
        <v>221300</v>
      </c>
      <c r="C134" s="25" t="s">
        <v>367</v>
      </c>
      <c r="D134" s="26"/>
      <c r="E134" s="22"/>
      <c r="F134" s="35"/>
      <c r="G134" s="35"/>
      <c r="H134" s="14"/>
    </row>
    <row r="135" spans="1:8" ht="46.5">
      <c r="A135" s="23" t="s">
        <v>1277</v>
      </c>
      <c r="B135" s="24">
        <v>221400</v>
      </c>
      <c r="C135" s="25" t="s">
        <v>368</v>
      </c>
      <c r="D135" s="26"/>
      <c r="E135" s="22"/>
      <c r="F135" s="35"/>
      <c r="G135" s="35"/>
      <c r="H135" s="14"/>
    </row>
    <row r="136" spans="1:8" ht="46.5">
      <c r="A136" s="23" t="s">
        <v>1278</v>
      </c>
      <c r="B136" s="24">
        <v>221500</v>
      </c>
      <c r="C136" s="25" t="s">
        <v>369</v>
      </c>
      <c r="D136" s="26"/>
      <c r="E136" s="22"/>
      <c r="F136" s="35"/>
      <c r="G136" s="35"/>
      <c r="H136" s="14"/>
    </row>
    <row r="137" spans="1:8" ht="46.5">
      <c r="A137" s="23" t="s">
        <v>1279</v>
      </c>
      <c r="B137" s="24">
        <v>221600</v>
      </c>
      <c r="C137" s="25" t="s">
        <v>370</v>
      </c>
      <c r="D137" s="26"/>
      <c r="E137" s="22"/>
      <c r="F137" s="35"/>
      <c r="G137" s="35"/>
      <c r="H137" s="14"/>
    </row>
    <row r="138" spans="1:8" ht="46.5">
      <c r="A138" s="23" t="s">
        <v>1280</v>
      </c>
      <c r="B138" s="24">
        <v>221700</v>
      </c>
      <c r="C138" s="25" t="s">
        <v>371</v>
      </c>
      <c r="D138" s="26"/>
      <c r="E138" s="22"/>
      <c r="F138" s="35"/>
      <c r="G138" s="35"/>
      <c r="H138" s="14"/>
    </row>
    <row r="139" spans="1:8" ht="30.75">
      <c r="A139" s="23" t="s">
        <v>1281</v>
      </c>
      <c r="B139" s="24">
        <v>221800</v>
      </c>
      <c r="C139" s="25" t="s">
        <v>372</v>
      </c>
      <c r="D139" s="26"/>
      <c r="E139" s="22"/>
      <c r="F139" s="35"/>
      <c r="G139" s="35"/>
      <c r="H139" s="14"/>
    </row>
    <row r="140" spans="1:8" ht="30.75">
      <c r="A140" s="59" t="s">
        <v>1282</v>
      </c>
      <c r="B140" s="53">
        <v>222000</v>
      </c>
      <c r="C140" s="20" t="s">
        <v>373</v>
      </c>
      <c r="D140" s="60"/>
      <c r="E140" s="61"/>
      <c r="F140" s="35"/>
      <c r="G140" s="35"/>
      <c r="H140" s="14"/>
    </row>
    <row r="141" spans="1:8" ht="15">
      <c r="A141" s="59"/>
      <c r="B141" s="53"/>
      <c r="C141" s="20" t="s">
        <v>374</v>
      </c>
      <c r="D141" s="60"/>
      <c r="E141" s="61"/>
      <c r="F141" s="35"/>
      <c r="G141" s="35"/>
      <c r="H141" s="14"/>
    </row>
    <row r="142" spans="1:8" ht="62.25">
      <c r="A142" s="23" t="s">
        <v>1283</v>
      </c>
      <c r="B142" s="24">
        <v>222100</v>
      </c>
      <c r="C142" s="25" t="s">
        <v>375</v>
      </c>
      <c r="D142" s="26"/>
      <c r="E142" s="22"/>
      <c r="F142" s="35"/>
      <c r="G142" s="35"/>
      <c r="H142" s="14"/>
    </row>
    <row r="143" spans="1:8" ht="46.5">
      <c r="A143" s="23" t="s">
        <v>1284</v>
      </c>
      <c r="B143" s="24">
        <v>222200</v>
      </c>
      <c r="C143" s="25" t="s">
        <v>376</v>
      </c>
      <c r="D143" s="26"/>
      <c r="E143" s="22"/>
      <c r="F143" s="35"/>
      <c r="G143" s="35"/>
      <c r="H143" s="14"/>
    </row>
    <row r="144" spans="1:8" ht="62.25">
      <c r="A144" s="23" t="s">
        <v>1285</v>
      </c>
      <c r="B144" s="24">
        <v>222300</v>
      </c>
      <c r="C144" s="25" t="s">
        <v>377</v>
      </c>
      <c r="D144" s="26"/>
      <c r="E144" s="22"/>
      <c r="F144" s="35"/>
      <c r="G144" s="35"/>
      <c r="H144" s="14"/>
    </row>
    <row r="145" spans="1:8" ht="46.5">
      <c r="A145" s="23" t="s">
        <v>1286</v>
      </c>
      <c r="B145" s="24">
        <v>222400</v>
      </c>
      <c r="C145" s="25" t="s">
        <v>378</v>
      </c>
      <c r="D145" s="26"/>
      <c r="E145" s="22"/>
      <c r="F145" s="35"/>
      <c r="G145" s="35"/>
      <c r="H145" s="14"/>
    </row>
    <row r="146" spans="1:8" ht="46.5">
      <c r="A146" s="23" t="s">
        <v>1287</v>
      </c>
      <c r="B146" s="24">
        <v>222500</v>
      </c>
      <c r="C146" s="25" t="s">
        <v>379</v>
      </c>
      <c r="D146" s="26"/>
      <c r="E146" s="22"/>
      <c r="F146" s="35"/>
      <c r="G146" s="35"/>
      <c r="H146" s="14"/>
    </row>
    <row r="147" spans="1:8" ht="46.5">
      <c r="A147" s="23" t="s">
        <v>1288</v>
      </c>
      <c r="B147" s="24">
        <v>222600</v>
      </c>
      <c r="C147" s="25" t="s">
        <v>380</v>
      </c>
      <c r="D147" s="26"/>
      <c r="E147" s="22"/>
      <c r="F147" s="35"/>
      <c r="G147" s="35"/>
      <c r="H147" s="14"/>
    </row>
    <row r="148" spans="1:8" ht="46.5">
      <c r="A148" s="27" t="s">
        <v>1289</v>
      </c>
      <c r="B148" s="18">
        <v>223000</v>
      </c>
      <c r="C148" s="20" t="s">
        <v>381</v>
      </c>
      <c r="D148" s="21"/>
      <c r="E148" s="22"/>
      <c r="F148" s="35"/>
      <c r="G148" s="35"/>
      <c r="H148" s="14"/>
    </row>
    <row r="149" spans="1:8" ht="30.75">
      <c r="A149" s="23" t="s">
        <v>1290</v>
      </c>
      <c r="B149" s="24">
        <v>223100</v>
      </c>
      <c r="C149" s="25" t="s">
        <v>382</v>
      </c>
      <c r="D149" s="26"/>
      <c r="E149" s="22"/>
      <c r="F149" s="35"/>
      <c r="G149" s="35"/>
      <c r="H149" s="14"/>
    </row>
    <row r="150" spans="1:8" ht="78">
      <c r="A150" s="27" t="s">
        <v>1291</v>
      </c>
      <c r="B150" s="18">
        <v>230000</v>
      </c>
      <c r="C150" s="20" t="s">
        <v>383</v>
      </c>
      <c r="D150" s="21">
        <f>D151+D158+D170+D188</f>
        <v>1549</v>
      </c>
      <c r="E150" s="22"/>
      <c r="F150" s="35"/>
      <c r="G150" s="35">
        <f>G152+G158+G170+G188</f>
        <v>0</v>
      </c>
      <c r="H150" s="14">
        <f>G150/D150*100</f>
        <v>0</v>
      </c>
    </row>
    <row r="151" spans="1:8" ht="30.75">
      <c r="A151" s="59" t="s">
        <v>1292</v>
      </c>
      <c r="B151" s="53">
        <v>231000</v>
      </c>
      <c r="C151" s="20" t="s">
        <v>384</v>
      </c>
      <c r="D151" s="60">
        <f>D153+D154+D155+D156+D157</f>
        <v>1055</v>
      </c>
      <c r="E151" s="61"/>
      <c r="F151" s="35"/>
      <c r="G151" s="35"/>
      <c r="H151" s="14"/>
    </row>
    <row r="152" spans="1:8" ht="15">
      <c r="A152" s="59"/>
      <c r="B152" s="53"/>
      <c r="C152" s="20" t="s">
        <v>385</v>
      </c>
      <c r="D152" s="60"/>
      <c r="E152" s="61"/>
      <c r="F152" s="35"/>
      <c r="G152" s="35">
        <f>G153+G154+G155+G156+G157</f>
        <v>0</v>
      </c>
      <c r="H152" s="14">
        <f>G152/D151*100</f>
        <v>0</v>
      </c>
    </row>
    <row r="153" spans="1:8" ht="30.75">
      <c r="A153" s="23" t="s">
        <v>1293</v>
      </c>
      <c r="B153" s="24">
        <v>231100</v>
      </c>
      <c r="C153" s="25" t="s">
        <v>386</v>
      </c>
      <c r="D153" s="26">
        <v>778</v>
      </c>
      <c r="E153" s="22"/>
      <c r="F153" s="35"/>
      <c r="G153" s="35"/>
      <c r="H153" s="14">
        <f>G153/D153*100</f>
        <v>0</v>
      </c>
    </row>
    <row r="154" spans="1:8" ht="30.75">
      <c r="A154" s="23" t="s">
        <v>1294</v>
      </c>
      <c r="B154" s="24">
        <v>231200</v>
      </c>
      <c r="C154" s="25" t="s">
        <v>387</v>
      </c>
      <c r="D154" s="26">
        <v>67</v>
      </c>
      <c r="E154" s="22"/>
      <c r="F154" s="35"/>
      <c r="G154" s="35"/>
      <c r="H154" s="14">
        <f>G154/D154*100</f>
        <v>0</v>
      </c>
    </row>
    <row r="155" spans="1:8" ht="62.25">
      <c r="A155" s="23" t="s">
        <v>1295</v>
      </c>
      <c r="B155" s="24">
        <v>231300</v>
      </c>
      <c r="C155" s="25" t="s">
        <v>388</v>
      </c>
      <c r="D155" s="26">
        <v>148</v>
      </c>
      <c r="E155" s="22"/>
      <c r="F155" s="35"/>
      <c r="G155" s="35"/>
      <c r="H155" s="14">
        <f>G155/D155*100</f>
        <v>0</v>
      </c>
    </row>
    <row r="156" spans="1:8" ht="62.25">
      <c r="A156" s="23" t="s">
        <v>1296</v>
      </c>
      <c r="B156" s="24">
        <v>231400</v>
      </c>
      <c r="C156" s="25" t="s">
        <v>389</v>
      </c>
      <c r="D156" s="26">
        <v>54</v>
      </c>
      <c r="E156" s="22"/>
      <c r="F156" s="35"/>
      <c r="G156" s="35"/>
      <c r="H156" s="14">
        <f>G156/D156*100</f>
        <v>0</v>
      </c>
    </row>
    <row r="157" spans="1:8" ht="62.25">
      <c r="A157" s="23" t="s">
        <v>1297</v>
      </c>
      <c r="B157" s="24">
        <v>231500</v>
      </c>
      <c r="C157" s="25" t="s">
        <v>390</v>
      </c>
      <c r="D157" s="26">
        <v>8</v>
      </c>
      <c r="E157" s="22"/>
      <c r="F157" s="35"/>
      <c r="G157" s="35"/>
      <c r="H157" s="14">
        <v>100</v>
      </c>
    </row>
    <row r="158" spans="1:8" ht="62.25">
      <c r="A158" s="27" t="s">
        <v>1298</v>
      </c>
      <c r="B158" s="18">
        <v>232000</v>
      </c>
      <c r="C158" s="20" t="s">
        <v>391</v>
      </c>
      <c r="D158" s="21">
        <f>D159</f>
        <v>91</v>
      </c>
      <c r="E158" s="22"/>
      <c r="F158" s="35"/>
      <c r="G158" s="35"/>
      <c r="H158" s="14">
        <f>G158/D158*100</f>
        <v>0</v>
      </c>
    </row>
    <row r="159" spans="1:8" ht="30.75">
      <c r="A159" s="23" t="s">
        <v>1299</v>
      </c>
      <c r="B159" s="24">
        <v>232100</v>
      </c>
      <c r="C159" s="25" t="s">
        <v>392</v>
      </c>
      <c r="D159" s="26">
        <v>91</v>
      </c>
      <c r="E159" s="22"/>
      <c r="F159" s="35"/>
      <c r="G159" s="35"/>
      <c r="H159" s="14">
        <f>G159/D159*100</f>
        <v>0</v>
      </c>
    </row>
    <row r="160" spans="1:8" ht="30.75">
      <c r="A160" s="23" t="s">
        <v>1300</v>
      </c>
      <c r="B160" s="24">
        <v>232200</v>
      </c>
      <c r="C160" s="25" t="s">
        <v>393</v>
      </c>
      <c r="D160" s="26"/>
      <c r="E160" s="22"/>
      <c r="F160" s="35"/>
      <c r="G160" s="35"/>
      <c r="H160" s="14"/>
    </row>
    <row r="161" spans="1:8" ht="62.25">
      <c r="A161" s="23" t="s">
        <v>1301</v>
      </c>
      <c r="B161" s="24">
        <v>232300</v>
      </c>
      <c r="C161" s="25" t="s">
        <v>394</v>
      </c>
      <c r="D161" s="26"/>
      <c r="E161" s="22"/>
      <c r="F161" s="35"/>
      <c r="G161" s="35"/>
      <c r="H161" s="14"/>
    </row>
    <row r="162" spans="1:8" ht="62.25">
      <c r="A162" s="23" t="s">
        <v>1302</v>
      </c>
      <c r="B162" s="24">
        <v>232400</v>
      </c>
      <c r="C162" s="25" t="s">
        <v>395</v>
      </c>
      <c r="D162" s="26"/>
      <c r="E162" s="22"/>
      <c r="F162" s="35"/>
      <c r="G162" s="35"/>
      <c r="H162" s="14"/>
    </row>
    <row r="163" spans="1:8" ht="62.25">
      <c r="A163" s="23" t="s">
        <v>1303</v>
      </c>
      <c r="B163" s="24">
        <v>232500</v>
      </c>
      <c r="C163" s="25" t="s">
        <v>396</v>
      </c>
      <c r="D163" s="26"/>
      <c r="E163" s="22"/>
      <c r="F163" s="35"/>
      <c r="G163" s="35"/>
      <c r="H163" s="14"/>
    </row>
    <row r="164" spans="1:8" ht="62.25">
      <c r="A164" s="27" t="s">
        <v>1304</v>
      </c>
      <c r="B164" s="18">
        <v>233000</v>
      </c>
      <c r="C164" s="20" t="s">
        <v>397</v>
      </c>
      <c r="D164" s="21"/>
      <c r="E164" s="22"/>
      <c r="F164" s="35"/>
      <c r="G164" s="35"/>
      <c r="H164" s="14"/>
    </row>
    <row r="165" spans="1:8" ht="46.5">
      <c r="A165" s="23" t="s">
        <v>1305</v>
      </c>
      <c r="B165" s="24">
        <v>233100</v>
      </c>
      <c r="C165" s="25" t="s">
        <v>398</v>
      </c>
      <c r="D165" s="26"/>
      <c r="E165" s="22"/>
      <c r="F165" s="35"/>
      <c r="G165" s="35"/>
      <c r="H165" s="14"/>
    </row>
    <row r="166" spans="1:8" ht="46.5">
      <c r="A166" s="23" t="s">
        <v>1306</v>
      </c>
      <c r="B166" s="24">
        <v>233200</v>
      </c>
      <c r="C166" s="25" t="s">
        <v>399</v>
      </c>
      <c r="D166" s="26"/>
      <c r="E166" s="22"/>
      <c r="F166" s="35"/>
      <c r="G166" s="35"/>
      <c r="H166" s="14"/>
    </row>
    <row r="167" spans="1:8" ht="78">
      <c r="A167" s="23" t="s">
        <v>1307</v>
      </c>
      <c r="B167" s="24">
        <v>233300</v>
      </c>
      <c r="C167" s="25" t="s">
        <v>400</v>
      </c>
      <c r="D167" s="26"/>
      <c r="E167" s="22"/>
      <c r="F167" s="35"/>
      <c r="G167" s="35"/>
      <c r="H167" s="14"/>
    </row>
    <row r="168" spans="1:8" ht="62.25">
      <c r="A168" s="23" t="s">
        <v>1308</v>
      </c>
      <c r="B168" s="24">
        <v>233400</v>
      </c>
      <c r="C168" s="25" t="s">
        <v>401</v>
      </c>
      <c r="D168" s="26"/>
      <c r="E168" s="22"/>
      <c r="F168" s="35"/>
      <c r="G168" s="35"/>
      <c r="H168" s="14"/>
    </row>
    <row r="169" spans="1:8" ht="62.25">
      <c r="A169" s="23" t="s">
        <v>1309</v>
      </c>
      <c r="B169" s="24">
        <v>233500</v>
      </c>
      <c r="C169" s="25" t="s">
        <v>402</v>
      </c>
      <c r="D169" s="26"/>
      <c r="E169" s="22"/>
      <c r="F169" s="35"/>
      <c r="G169" s="35"/>
      <c r="H169" s="14"/>
    </row>
    <row r="170" spans="1:8" ht="62.25">
      <c r="A170" s="59" t="s">
        <v>1310</v>
      </c>
      <c r="B170" s="53">
        <v>234000</v>
      </c>
      <c r="C170" s="20" t="s">
        <v>403</v>
      </c>
      <c r="D170" s="60">
        <f>D172+D173+D174</f>
        <v>189</v>
      </c>
      <c r="E170" s="61"/>
      <c r="F170" s="35"/>
      <c r="G170" s="35">
        <f>G172+G173+G174</f>
        <v>0</v>
      </c>
      <c r="H170" s="14">
        <f>G170/D170*100</f>
        <v>0</v>
      </c>
    </row>
    <row r="171" spans="1:8" ht="15">
      <c r="A171" s="59"/>
      <c r="B171" s="53"/>
      <c r="C171" s="20" t="s">
        <v>404</v>
      </c>
      <c r="D171" s="60"/>
      <c r="E171" s="61"/>
      <c r="F171" s="35"/>
      <c r="G171" s="35"/>
      <c r="H171" s="14"/>
    </row>
    <row r="172" spans="1:8" ht="62.25">
      <c r="A172" s="23" t="s">
        <v>1311</v>
      </c>
      <c r="B172" s="24">
        <v>234100</v>
      </c>
      <c r="C172" s="25" t="s">
        <v>405</v>
      </c>
      <c r="D172" s="26">
        <v>127</v>
      </c>
      <c r="E172" s="22"/>
      <c r="F172" s="35"/>
      <c r="G172" s="35"/>
      <c r="H172" s="14">
        <f>G172/D172*100</f>
        <v>0</v>
      </c>
    </row>
    <row r="173" spans="1:8" ht="62.25">
      <c r="A173" s="23" t="s">
        <v>1312</v>
      </c>
      <c r="B173" s="24">
        <v>234200</v>
      </c>
      <c r="C173" s="25" t="s">
        <v>406</v>
      </c>
      <c r="D173" s="26">
        <v>54</v>
      </c>
      <c r="E173" s="22"/>
      <c r="F173" s="35"/>
      <c r="G173" s="35"/>
      <c r="H173" s="14">
        <f>G173/D173*100</f>
        <v>0</v>
      </c>
    </row>
    <row r="174" spans="1:8" ht="62.25">
      <c r="A174" s="23" t="s">
        <v>1313</v>
      </c>
      <c r="B174" s="24">
        <v>234300</v>
      </c>
      <c r="C174" s="25" t="s">
        <v>407</v>
      </c>
      <c r="D174" s="26">
        <v>8</v>
      </c>
      <c r="E174" s="22"/>
      <c r="F174" s="35"/>
      <c r="G174" s="35"/>
      <c r="H174" s="14">
        <f>G174/D174*100</f>
        <v>0</v>
      </c>
    </row>
    <row r="175" spans="1:8" ht="30.75">
      <c r="A175" s="59" t="s">
        <v>1314</v>
      </c>
      <c r="B175" s="53">
        <v>235000</v>
      </c>
      <c r="C175" s="20" t="s">
        <v>408</v>
      </c>
      <c r="D175" s="60"/>
      <c r="E175" s="61"/>
      <c r="F175" s="35"/>
      <c r="G175" s="35"/>
      <c r="H175" s="14"/>
    </row>
    <row r="176" spans="1:8" ht="15">
      <c r="A176" s="59"/>
      <c r="B176" s="53"/>
      <c r="C176" s="20" t="s">
        <v>409</v>
      </c>
      <c r="D176" s="60"/>
      <c r="E176" s="61"/>
      <c r="F176" s="35"/>
      <c r="G176" s="35"/>
      <c r="H176" s="14"/>
    </row>
    <row r="177" spans="1:8" ht="30.75">
      <c r="A177" s="23" t="s">
        <v>1315</v>
      </c>
      <c r="B177" s="24">
        <v>235100</v>
      </c>
      <c r="C177" s="25" t="s">
        <v>410</v>
      </c>
      <c r="D177" s="26"/>
      <c r="E177" s="22"/>
      <c r="F177" s="35"/>
      <c r="G177" s="35"/>
      <c r="H177" s="14"/>
    </row>
    <row r="178" spans="1:8" ht="30.75">
      <c r="A178" s="23" t="s">
        <v>1316</v>
      </c>
      <c r="B178" s="24">
        <v>235200</v>
      </c>
      <c r="C178" s="25" t="s">
        <v>411</v>
      </c>
      <c r="D178" s="26"/>
      <c r="E178" s="22"/>
      <c r="F178" s="35"/>
      <c r="G178" s="35"/>
      <c r="H178" s="14"/>
    </row>
    <row r="179" spans="1:8" ht="62.25">
      <c r="A179" s="23" t="s">
        <v>1317</v>
      </c>
      <c r="B179" s="24">
        <v>235300</v>
      </c>
      <c r="C179" s="25" t="s">
        <v>412</v>
      </c>
      <c r="D179" s="26"/>
      <c r="E179" s="22"/>
      <c r="F179" s="35"/>
      <c r="G179" s="35"/>
      <c r="H179" s="14"/>
    </row>
    <row r="180" spans="1:8" ht="62.25">
      <c r="A180" s="23" t="s">
        <v>1318</v>
      </c>
      <c r="B180" s="24">
        <v>235400</v>
      </c>
      <c r="C180" s="25" t="s">
        <v>413</v>
      </c>
      <c r="D180" s="26"/>
      <c r="E180" s="22"/>
      <c r="F180" s="35"/>
      <c r="G180" s="35"/>
      <c r="H180" s="14"/>
    </row>
    <row r="181" spans="1:8" ht="62.25">
      <c r="A181" s="23" t="s">
        <v>1319</v>
      </c>
      <c r="B181" s="24">
        <v>235500</v>
      </c>
      <c r="C181" s="25" t="s">
        <v>414</v>
      </c>
      <c r="D181" s="26"/>
      <c r="E181" s="22"/>
      <c r="F181" s="35"/>
      <c r="G181" s="35"/>
      <c r="H181" s="14"/>
    </row>
    <row r="182" spans="1:8" ht="62.25">
      <c r="A182" s="27" t="s">
        <v>1320</v>
      </c>
      <c r="B182" s="18">
        <v>236000</v>
      </c>
      <c r="C182" s="20" t="s">
        <v>415</v>
      </c>
      <c r="D182" s="21"/>
      <c r="E182" s="22"/>
      <c r="F182" s="35"/>
      <c r="G182" s="35"/>
      <c r="H182" s="14"/>
    </row>
    <row r="183" spans="1:8" ht="46.5">
      <c r="A183" s="23" t="s">
        <v>1321</v>
      </c>
      <c r="B183" s="24">
        <v>236100</v>
      </c>
      <c r="C183" s="25" t="s">
        <v>416</v>
      </c>
      <c r="D183" s="26"/>
      <c r="E183" s="22"/>
      <c r="F183" s="35"/>
      <c r="G183" s="35"/>
      <c r="H183" s="14"/>
    </row>
    <row r="184" spans="1:8" ht="46.5">
      <c r="A184" s="23" t="s">
        <v>1322</v>
      </c>
      <c r="B184" s="24">
        <v>236200</v>
      </c>
      <c r="C184" s="25" t="s">
        <v>417</v>
      </c>
      <c r="D184" s="26"/>
      <c r="E184" s="22"/>
      <c r="F184" s="35"/>
      <c r="G184" s="35"/>
      <c r="H184" s="14"/>
    </row>
    <row r="185" spans="1:8" ht="78">
      <c r="A185" s="23" t="s">
        <v>1323</v>
      </c>
      <c r="B185" s="24">
        <v>236300</v>
      </c>
      <c r="C185" s="25" t="s">
        <v>418</v>
      </c>
      <c r="D185" s="26"/>
      <c r="E185" s="22"/>
      <c r="F185" s="35"/>
      <c r="G185" s="35"/>
      <c r="H185" s="14"/>
    </row>
    <row r="186" spans="1:8" ht="62.25">
      <c r="A186" s="23" t="s">
        <v>1324</v>
      </c>
      <c r="B186" s="24">
        <v>236400</v>
      </c>
      <c r="C186" s="25" t="s">
        <v>419</v>
      </c>
      <c r="D186" s="26"/>
      <c r="E186" s="22"/>
      <c r="F186" s="35"/>
      <c r="G186" s="35"/>
      <c r="H186" s="14"/>
    </row>
    <row r="187" spans="1:8" ht="78">
      <c r="A187" s="23" t="s">
        <v>1325</v>
      </c>
      <c r="B187" s="24">
        <v>236500</v>
      </c>
      <c r="C187" s="25" t="s">
        <v>420</v>
      </c>
      <c r="D187" s="26"/>
      <c r="E187" s="22"/>
      <c r="F187" s="35"/>
      <c r="G187" s="35"/>
      <c r="H187" s="14"/>
    </row>
    <row r="188" spans="1:8" ht="62.25">
      <c r="A188" s="27" t="s">
        <v>1326</v>
      </c>
      <c r="B188" s="18">
        <v>237000</v>
      </c>
      <c r="C188" s="20" t="s">
        <v>421</v>
      </c>
      <c r="D188" s="21">
        <f>D191+D192</f>
        <v>214</v>
      </c>
      <c r="E188" s="22"/>
      <c r="F188" s="35"/>
      <c r="G188" s="35">
        <f>G191+G192</f>
        <v>0</v>
      </c>
      <c r="H188" s="14"/>
    </row>
    <row r="189" spans="1:8" ht="46.5">
      <c r="A189" s="23" t="s">
        <v>1327</v>
      </c>
      <c r="B189" s="24">
        <v>237100</v>
      </c>
      <c r="C189" s="25" t="s">
        <v>422</v>
      </c>
      <c r="D189" s="26"/>
      <c r="E189" s="22"/>
      <c r="F189" s="35"/>
      <c r="G189" s="35"/>
      <c r="H189" s="14"/>
    </row>
    <row r="190" spans="1:8" ht="46.5">
      <c r="A190" s="23" t="s">
        <v>1328</v>
      </c>
      <c r="B190" s="24">
        <v>237200</v>
      </c>
      <c r="C190" s="25" t="s">
        <v>423</v>
      </c>
      <c r="D190" s="26"/>
      <c r="E190" s="22"/>
      <c r="F190" s="35"/>
      <c r="G190" s="35"/>
      <c r="H190" s="14"/>
    </row>
    <row r="191" spans="1:8" ht="46.5">
      <c r="A191" s="23" t="s">
        <v>1329</v>
      </c>
      <c r="B191" s="24">
        <v>237300</v>
      </c>
      <c r="C191" s="25" t="s">
        <v>424</v>
      </c>
      <c r="D191" s="26">
        <v>196</v>
      </c>
      <c r="E191" s="22"/>
      <c r="F191" s="35"/>
      <c r="G191" s="35"/>
      <c r="H191" s="14">
        <f>G191/D191*100</f>
        <v>0</v>
      </c>
    </row>
    <row r="192" spans="1:8" ht="46.5">
      <c r="A192" s="23" t="s">
        <v>1330</v>
      </c>
      <c r="B192" s="24">
        <v>237400</v>
      </c>
      <c r="C192" s="25" t="s">
        <v>425</v>
      </c>
      <c r="D192" s="26">
        <v>18</v>
      </c>
      <c r="E192" s="22"/>
      <c r="F192" s="35"/>
      <c r="G192" s="35"/>
      <c r="H192" s="14">
        <f>G192/D192*100</f>
        <v>0</v>
      </c>
    </row>
    <row r="193" spans="1:8" ht="62.25">
      <c r="A193" s="23" t="s">
        <v>1331</v>
      </c>
      <c r="B193" s="24">
        <v>237500</v>
      </c>
      <c r="C193" s="25" t="s">
        <v>426</v>
      </c>
      <c r="D193" s="26"/>
      <c r="E193" s="22"/>
      <c r="F193" s="35"/>
      <c r="G193" s="35"/>
      <c r="H193" s="14"/>
    </row>
    <row r="194" spans="1:8" ht="62.25">
      <c r="A194" s="23" t="s">
        <v>1332</v>
      </c>
      <c r="B194" s="24">
        <v>237600</v>
      </c>
      <c r="C194" s="25" t="s">
        <v>427</v>
      </c>
      <c r="D194" s="26"/>
      <c r="E194" s="22"/>
      <c r="F194" s="35"/>
      <c r="G194" s="35"/>
      <c r="H194" s="14"/>
    </row>
    <row r="195" spans="1:8" ht="62.25">
      <c r="A195" s="23" t="s">
        <v>1333</v>
      </c>
      <c r="B195" s="24">
        <v>237700</v>
      </c>
      <c r="C195" s="25" t="s">
        <v>428</v>
      </c>
      <c r="D195" s="26"/>
      <c r="E195" s="22"/>
      <c r="F195" s="35"/>
      <c r="G195" s="35"/>
      <c r="H195" s="14"/>
    </row>
    <row r="196" spans="1:8" ht="62.25">
      <c r="A196" s="27" t="s">
        <v>1334</v>
      </c>
      <c r="B196" s="18">
        <v>238000</v>
      </c>
      <c r="C196" s="20" t="s">
        <v>429</v>
      </c>
      <c r="D196" s="21"/>
      <c r="E196" s="22"/>
      <c r="F196" s="35"/>
      <c r="G196" s="35"/>
      <c r="H196" s="14"/>
    </row>
    <row r="197" spans="1:8" ht="30.75">
      <c r="A197" s="23" t="s">
        <v>1335</v>
      </c>
      <c r="B197" s="24">
        <v>238100</v>
      </c>
      <c r="C197" s="25" t="s">
        <v>430</v>
      </c>
      <c r="D197" s="26"/>
      <c r="E197" s="22"/>
      <c r="F197" s="35"/>
      <c r="G197" s="35"/>
      <c r="H197" s="14"/>
    </row>
    <row r="198" spans="1:8" ht="46.5">
      <c r="A198" s="23" t="s">
        <v>1336</v>
      </c>
      <c r="B198" s="24">
        <v>238200</v>
      </c>
      <c r="C198" s="25" t="s">
        <v>431</v>
      </c>
      <c r="D198" s="26"/>
      <c r="E198" s="22"/>
      <c r="F198" s="35"/>
      <c r="G198" s="35"/>
      <c r="H198" s="14"/>
    </row>
    <row r="199" spans="1:8" ht="62.25">
      <c r="A199" s="23" t="s">
        <v>1337</v>
      </c>
      <c r="B199" s="24">
        <v>238300</v>
      </c>
      <c r="C199" s="25" t="s">
        <v>432</v>
      </c>
      <c r="D199" s="26"/>
      <c r="E199" s="22"/>
      <c r="F199" s="35"/>
      <c r="G199" s="35"/>
      <c r="H199" s="14"/>
    </row>
    <row r="200" spans="1:8" ht="62.25">
      <c r="A200" s="23" t="s">
        <v>1338</v>
      </c>
      <c r="B200" s="24">
        <v>238400</v>
      </c>
      <c r="C200" s="25" t="s">
        <v>433</v>
      </c>
      <c r="D200" s="26"/>
      <c r="E200" s="22"/>
      <c r="F200" s="35"/>
      <c r="G200" s="35"/>
      <c r="H200" s="14"/>
    </row>
    <row r="201" spans="1:8" ht="62.25">
      <c r="A201" s="23" t="s">
        <v>1339</v>
      </c>
      <c r="B201" s="24">
        <v>238500</v>
      </c>
      <c r="C201" s="25" t="s">
        <v>434</v>
      </c>
      <c r="D201" s="26"/>
      <c r="E201" s="22"/>
      <c r="F201" s="35"/>
      <c r="G201" s="35"/>
      <c r="H201" s="14"/>
    </row>
    <row r="202" spans="1:8" ht="62.25">
      <c r="A202" s="27" t="s">
        <v>1340</v>
      </c>
      <c r="B202" s="18">
        <v>239000</v>
      </c>
      <c r="C202" s="20" t="s">
        <v>435</v>
      </c>
      <c r="D202" s="26"/>
      <c r="E202" s="22"/>
      <c r="F202" s="35"/>
      <c r="G202" s="35"/>
      <c r="H202" s="14"/>
    </row>
    <row r="203" spans="1:8" ht="30.75">
      <c r="A203" s="23" t="s">
        <v>1341</v>
      </c>
      <c r="B203" s="24">
        <v>239100</v>
      </c>
      <c r="C203" s="25" t="s">
        <v>436</v>
      </c>
      <c r="D203" s="26"/>
      <c r="E203" s="22"/>
      <c r="F203" s="35"/>
      <c r="G203" s="35"/>
      <c r="H203" s="14"/>
    </row>
    <row r="204" spans="1:8" ht="46.5">
      <c r="A204" s="23" t="s">
        <v>1342</v>
      </c>
      <c r="B204" s="24">
        <v>239200</v>
      </c>
      <c r="C204" s="25" t="s">
        <v>437</v>
      </c>
      <c r="D204" s="26"/>
      <c r="E204" s="22"/>
      <c r="F204" s="35"/>
      <c r="G204" s="35"/>
      <c r="H204" s="14"/>
    </row>
    <row r="205" spans="1:8" ht="62.25">
      <c r="A205" s="23" t="s">
        <v>1343</v>
      </c>
      <c r="B205" s="24">
        <v>239300</v>
      </c>
      <c r="C205" s="25" t="s">
        <v>438</v>
      </c>
      <c r="D205" s="26"/>
      <c r="E205" s="22"/>
      <c r="F205" s="35"/>
      <c r="G205" s="35"/>
      <c r="H205" s="14"/>
    </row>
    <row r="206" spans="1:8" ht="62.25">
      <c r="A206" s="23" t="s">
        <v>1344</v>
      </c>
      <c r="B206" s="24">
        <v>239400</v>
      </c>
      <c r="C206" s="25" t="s">
        <v>439</v>
      </c>
      <c r="D206" s="26"/>
      <c r="E206" s="22"/>
      <c r="F206" s="35"/>
      <c r="G206" s="35"/>
      <c r="H206" s="14"/>
    </row>
    <row r="207" spans="1:8" ht="62.25">
      <c r="A207" s="23" t="s">
        <v>1345</v>
      </c>
      <c r="B207" s="24">
        <v>239500</v>
      </c>
      <c r="C207" s="25" t="s">
        <v>440</v>
      </c>
      <c r="D207" s="21"/>
      <c r="E207" s="22"/>
      <c r="F207" s="35"/>
      <c r="G207" s="35"/>
      <c r="H207" s="14"/>
    </row>
    <row r="208" spans="1:8" ht="62.25">
      <c r="A208" s="59" t="s">
        <v>1346</v>
      </c>
      <c r="B208" s="53">
        <v>240000</v>
      </c>
      <c r="C208" s="20" t="s">
        <v>441</v>
      </c>
      <c r="D208" s="60"/>
      <c r="E208" s="61"/>
      <c r="F208" s="35"/>
      <c r="G208" s="35">
        <f>G232</f>
        <v>2784</v>
      </c>
      <c r="H208" s="14"/>
    </row>
    <row r="209" spans="1:8" ht="30.75">
      <c r="A209" s="59"/>
      <c r="B209" s="53"/>
      <c r="C209" s="20" t="s">
        <v>442</v>
      </c>
      <c r="D209" s="60"/>
      <c r="E209" s="61"/>
      <c r="F209" s="35"/>
      <c r="G209" s="35"/>
      <c r="H209" s="14"/>
    </row>
    <row r="210" spans="1:8" ht="62.25">
      <c r="A210" s="59" t="s">
        <v>1347</v>
      </c>
      <c r="B210" s="53">
        <v>241000</v>
      </c>
      <c r="C210" s="20" t="s">
        <v>443</v>
      </c>
      <c r="D210" s="60"/>
      <c r="E210" s="61"/>
      <c r="F210" s="35"/>
      <c r="G210" s="35"/>
      <c r="H210" s="14"/>
    </row>
    <row r="211" spans="1:8" ht="15">
      <c r="A211" s="59"/>
      <c r="B211" s="53"/>
      <c r="C211" s="20" t="s">
        <v>444</v>
      </c>
      <c r="D211" s="60"/>
      <c r="E211" s="61"/>
      <c r="F211" s="35"/>
      <c r="G211" s="35"/>
      <c r="H211" s="14"/>
    </row>
    <row r="212" spans="1:8" ht="30.75">
      <c r="A212" s="23" t="s">
        <v>1348</v>
      </c>
      <c r="B212" s="24">
        <v>241100</v>
      </c>
      <c r="C212" s="25" t="s">
        <v>445</v>
      </c>
      <c r="D212" s="26"/>
      <c r="E212" s="22"/>
      <c r="F212" s="35"/>
      <c r="G212" s="35"/>
      <c r="H212" s="14"/>
    </row>
    <row r="213" spans="1:8" ht="30.75">
      <c r="A213" s="23" t="s">
        <v>1349</v>
      </c>
      <c r="B213" s="24">
        <v>241200</v>
      </c>
      <c r="C213" s="25" t="s">
        <v>446</v>
      </c>
      <c r="D213" s="26"/>
      <c r="E213" s="22"/>
      <c r="F213" s="35"/>
      <c r="G213" s="35"/>
      <c r="H213" s="14"/>
    </row>
    <row r="214" spans="1:8" ht="30.75">
      <c r="A214" s="23" t="s">
        <v>1350</v>
      </c>
      <c r="B214" s="24">
        <v>241300</v>
      </c>
      <c r="C214" s="25" t="s">
        <v>447</v>
      </c>
      <c r="D214" s="26"/>
      <c r="E214" s="22"/>
      <c r="F214" s="35"/>
      <c r="G214" s="35"/>
      <c r="H214" s="14"/>
    </row>
    <row r="215" spans="1:8" ht="46.5">
      <c r="A215" s="23" t="s">
        <v>1351</v>
      </c>
      <c r="B215" s="24">
        <v>241400</v>
      </c>
      <c r="C215" s="25" t="s">
        <v>448</v>
      </c>
      <c r="D215" s="26"/>
      <c r="E215" s="22"/>
      <c r="F215" s="35"/>
      <c r="G215" s="35"/>
      <c r="H215" s="14"/>
    </row>
    <row r="216" spans="1:8" ht="30.75">
      <c r="A216" s="59" t="s">
        <v>1352</v>
      </c>
      <c r="B216" s="53">
        <v>242000</v>
      </c>
      <c r="C216" s="20" t="s">
        <v>449</v>
      </c>
      <c r="D216" s="60"/>
      <c r="E216" s="61"/>
      <c r="F216" s="35"/>
      <c r="G216" s="35"/>
      <c r="H216" s="14"/>
    </row>
    <row r="217" spans="1:8" ht="15">
      <c r="A217" s="59"/>
      <c r="B217" s="53"/>
      <c r="C217" s="20" t="s">
        <v>450</v>
      </c>
      <c r="D217" s="60"/>
      <c r="E217" s="61"/>
      <c r="F217" s="35"/>
      <c r="G217" s="35"/>
      <c r="H217" s="14"/>
    </row>
    <row r="218" spans="1:8" ht="62.25">
      <c r="A218" s="23" t="s">
        <v>1353</v>
      </c>
      <c r="B218" s="24">
        <v>242100</v>
      </c>
      <c r="C218" s="25" t="s">
        <v>451</v>
      </c>
      <c r="D218" s="26"/>
      <c r="E218" s="22"/>
      <c r="F218" s="35"/>
      <c r="G218" s="35"/>
      <c r="H218" s="14"/>
    </row>
    <row r="219" spans="1:8" ht="46.5">
      <c r="A219" s="23" t="s">
        <v>1354</v>
      </c>
      <c r="B219" s="24">
        <v>242200</v>
      </c>
      <c r="C219" s="25" t="s">
        <v>452</v>
      </c>
      <c r="D219" s="26"/>
      <c r="E219" s="22"/>
      <c r="F219" s="35"/>
      <c r="G219" s="35"/>
      <c r="H219" s="14"/>
    </row>
    <row r="220" spans="1:8" ht="46.5">
      <c r="A220" s="23" t="s">
        <v>1355</v>
      </c>
      <c r="B220" s="24">
        <v>242300</v>
      </c>
      <c r="C220" s="25" t="s">
        <v>453</v>
      </c>
      <c r="D220" s="26"/>
      <c r="E220" s="22"/>
      <c r="F220" s="35"/>
      <c r="G220" s="35"/>
      <c r="H220" s="14"/>
    </row>
    <row r="221" spans="1:8" ht="46.5">
      <c r="A221" s="23" t="s">
        <v>1356</v>
      </c>
      <c r="B221" s="24">
        <v>242400</v>
      </c>
      <c r="C221" s="25" t="s">
        <v>454</v>
      </c>
      <c r="D221" s="26"/>
      <c r="E221" s="22"/>
      <c r="F221" s="35"/>
      <c r="G221" s="35"/>
      <c r="H221" s="14"/>
    </row>
    <row r="222" spans="1:8" ht="62.25">
      <c r="A222" s="27" t="s">
        <v>1357</v>
      </c>
      <c r="B222" s="18">
        <v>243000</v>
      </c>
      <c r="C222" s="20" t="s">
        <v>455</v>
      </c>
      <c r="D222" s="21"/>
      <c r="E222" s="22"/>
      <c r="F222" s="35"/>
      <c r="G222" s="35"/>
      <c r="H222" s="14"/>
    </row>
    <row r="223" spans="1:8" ht="30.75">
      <c r="A223" s="23" t="s">
        <v>1358</v>
      </c>
      <c r="B223" s="24">
        <v>243100</v>
      </c>
      <c r="C223" s="25" t="s">
        <v>456</v>
      </c>
      <c r="D223" s="26"/>
      <c r="E223" s="22"/>
      <c r="F223" s="35"/>
      <c r="G223" s="35"/>
      <c r="H223" s="14"/>
    </row>
    <row r="224" spans="1:8" ht="62.25">
      <c r="A224" s="23" t="s">
        <v>1359</v>
      </c>
      <c r="B224" s="24">
        <v>243200</v>
      </c>
      <c r="C224" s="25" t="s">
        <v>457</v>
      </c>
      <c r="D224" s="26"/>
      <c r="E224" s="22"/>
      <c r="F224" s="35"/>
      <c r="G224" s="35"/>
      <c r="H224" s="14"/>
    </row>
    <row r="225" spans="1:8" ht="46.5">
      <c r="A225" s="23" t="s">
        <v>1360</v>
      </c>
      <c r="B225" s="24">
        <v>243300</v>
      </c>
      <c r="C225" s="25" t="s">
        <v>458</v>
      </c>
      <c r="D225" s="26"/>
      <c r="E225" s="22"/>
      <c r="F225" s="35"/>
      <c r="G225" s="35"/>
      <c r="H225" s="14"/>
    </row>
    <row r="226" spans="1:8" ht="46.5">
      <c r="A226" s="23" t="s">
        <v>1361</v>
      </c>
      <c r="B226" s="24">
        <v>243400</v>
      </c>
      <c r="C226" s="25" t="s">
        <v>459</v>
      </c>
      <c r="D226" s="26"/>
      <c r="E226" s="22"/>
      <c r="F226" s="35"/>
      <c r="G226" s="35"/>
      <c r="H226" s="14"/>
    </row>
    <row r="227" spans="1:8" ht="46.5">
      <c r="A227" s="59" t="s">
        <v>1362</v>
      </c>
      <c r="B227" s="53">
        <v>244000</v>
      </c>
      <c r="C227" s="20" t="s">
        <v>460</v>
      </c>
      <c r="D227" s="60"/>
      <c r="E227" s="61"/>
      <c r="F227" s="35"/>
      <c r="G227" s="35"/>
      <c r="H227" s="14"/>
    </row>
    <row r="228" spans="1:8" ht="15">
      <c r="A228" s="59"/>
      <c r="B228" s="53"/>
      <c r="C228" s="20" t="s">
        <v>461</v>
      </c>
      <c r="D228" s="60"/>
      <c r="E228" s="61"/>
      <c r="F228" s="35"/>
      <c r="G228" s="35"/>
      <c r="H228" s="14"/>
    </row>
    <row r="229" spans="1:8" ht="62.25">
      <c r="A229" s="23" t="s">
        <v>1363</v>
      </c>
      <c r="B229" s="24">
        <v>244100</v>
      </c>
      <c r="C229" s="25" t="s">
        <v>462</v>
      </c>
      <c r="D229" s="26"/>
      <c r="E229" s="22"/>
      <c r="F229" s="35"/>
      <c r="G229" s="35"/>
      <c r="H229" s="14"/>
    </row>
    <row r="230" spans="1:8" ht="46.5">
      <c r="A230" s="23" t="s">
        <v>1364</v>
      </c>
      <c r="B230" s="24">
        <v>244200</v>
      </c>
      <c r="C230" s="25" t="s">
        <v>463</v>
      </c>
      <c r="D230" s="26"/>
      <c r="E230" s="22"/>
      <c r="F230" s="35"/>
      <c r="G230" s="35"/>
      <c r="H230" s="14"/>
    </row>
    <row r="231" spans="1:8" ht="30.75">
      <c r="A231" s="59" t="s">
        <v>1365</v>
      </c>
      <c r="B231" s="53">
        <v>245000</v>
      </c>
      <c r="C231" s="20" t="s">
        <v>464</v>
      </c>
      <c r="D231" s="60">
        <f>D234</f>
        <v>3065</v>
      </c>
      <c r="E231" s="61"/>
      <c r="F231" s="35"/>
      <c r="G231" s="35"/>
      <c r="H231" s="14"/>
    </row>
    <row r="232" spans="1:8" ht="15">
      <c r="A232" s="59"/>
      <c r="B232" s="53"/>
      <c r="C232" s="20" t="s">
        <v>465</v>
      </c>
      <c r="D232" s="60"/>
      <c r="E232" s="61"/>
      <c r="F232" s="35"/>
      <c r="G232" s="35">
        <f>G234</f>
        <v>2784</v>
      </c>
      <c r="H232" s="14">
        <f>G232/D231*100</f>
        <v>90.83197389885808</v>
      </c>
    </row>
    <row r="233" spans="1:8" ht="46.5">
      <c r="A233" s="23" t="s">
        <v>1366</v>
      </c>
      <c r="B233" s="24">
        <v>245100</v>
      </c>
      <c r="C233" s="25" t="s">
        <v>466</v>
      </c>
      <c r="D233" s="26"/>
      <c r="E233" s="22"/>
      <c r="F233" s="35"/>
      <c r="G233" s="35"/>
      <c r="H233" s="14"/>
    </row>
    <row r="234" spans="1:8" ht="30.75">
      <c r="A234" s="23" t="s">
        <v>1367</v>
      </c>
      <c r="B234" s="24">
        <v>245200</v>
      </c>
      <c r="C234" s="25" t="s">
        <v>467</v>
      </c>
      <c r="D234" s="26">
        <v>3065</v>
      </c>
      <c r="E234" s="22"/>
      <c r="F234" s="35"/>
      <c r="G234" s="35">
        <v>2784</v>
      </c>
      <c r="H234" s="14">
        <f>H232</f>
        <v>90.83197389885808</v>
      </c>
    </row>
    <row r="235" spans="1:8" ht="46.5">
      <c r="A235" s="23" t="s">
        <v>1368</v>
      </c>
      <c r="B235" s="24">
        <v>245300</v>
      </c>
      <c r="C235" s="25" t="s">
        <v>468</v>
      </c>
      <c r="D235" s="26"/>
      <c r="E235" s="22"/>
      <c r="F235" s="35"/>
      <c r="G235" s="35"/>
      <c r="H235" s="14"/>
    </row>
    <row r="236" spans="1:8" ht="62.25">
      <c r="A236" s="23" t="s">
        <v>1369</v>
      </c>
      <c r="B236" s="24">
        <v>245400</v>
      </c>
      <c r="C236" s="25" t="s">
        <v>469</v>
      </c>
      <c r="D236" s="26"/>
      <c r="E236" s="22"/>
      <c r="F236" s="35"/>
      <c r="G236" s="35"/>
      <c r="H236" s="14"/>
    </row>
    <row r="237" spans="1:8" ht="46.5">
      <c r="A237" s="23" t="s">
        <v>1370</v>
      </c>
      <c r="B237" s="24">
        <v>245500</v>
      </c>
      <c r="C237" s="25" t="s">
        <v>470</v>
      </c>
      <c r="D237" s="26"/>
      <c r="E237" s="22"/>
      <c r="F237" s="35"/>
      <c r="G237" s="35"/>
      <c r="H237" s="14"/>
    </row>
    <row r="238" spans="1:8" ht="30.75">
      <c r="A238" s="59" t="s">
        <v>1371</v>
      </c>
      <c r="B238" s="53">
        <v>250000</v>
      </c>
      <c r="C238" s="20" t="s">
        <v>471</v>
      </c>
      <c r="D238" s="60">
        <f>D240+D244+D250</f>
        <v>14586</v>
      </c>
      <c r="E238" s="61"/>
      <c r="F238" s="35"/>
      <c r="G238" s="35"/>
      <c r="H238" s="14"/>
    </row>
    <row r="239" spans="1:8" ht="15">
      <c r="A239" s="59"/>
      <c r="B239" s="53"/>
      <c r="C239" s="20" t="s">
        <v>472</v>
      </c>
      <c r="D239" s="60"/>
      <c r="E239" s="61"/>
      <c r="F239" s="35"/>
      <c r="G239" s="35">
        <f>G240+G244+G250</f>
        <v>15484</v>
      </c>
      <c r="H239" s="14">
        <f>G239/D238*100</f>
        <v>106.1565885095297</v>
      </c>
    </row>
    <row r="240" spans="1:8" ht="46.5">
      <c r="A240" s="27" t="s">
        <v>1372</v>
      </c>
      <c r="B240" s="18">
        <v>251000</v>
      </c>
      <c r="C240" s="20" t="s">
        <v>473</v>
      </c>
      <c r="D240" s="21">
        <f>D241+D242</f>
        <v>12673</v>
      </c>
      <c r="E240" s="22"/>
      <c r="F240" s="35"/>
      <c r="G240" s="35">
        <f>G241+G242</f>
        <v>15040</v>
      </c>
      <c r="H240" s="14">
        <f>G240/D240*100</f>
        <v>118.67750335358636</v>
      </c>
    </row>
    <row r="241" spans="1:8" ht="30.75">
      <c r="A241" s="23" t="s">
        <v>1373</v>
      </c>
      <c r="B241" s="24">
        <v>251100</v>
      </c>
      <c r="C241" s="25" t="s">
        <v>474</v>
      </c>
      <c r="D241" s="26">
        <v>2119</v>
      </c>
      <c r="E241" s="22"/>
      <c r="F241" s="35"/>
      <c r="G241" s="35">
        <v>2042</v>
      </c>
      <c r="H241" s="14">
        <f>G241/D241*100</f>
        <v>96.36621047663992</v>
      </c>
    </row>
    <row r="242" spans="1:8" ht="30.75">
      <c r="A242" s="23" t="s">
        <v>1374</v>
      </c>
      <c r="B242" s="24">
        <v>251200</v>
      </c>
      <c r="C242" s="25" t="s">
        <v>475</v>
      </c>
      <c r="D242" s="26">
        <v>10554</v>
      </c>
      <c r="E242" s="22"/>
      <c r="F242" s="35"/>
      <c r="G242" s="35">
        <v>12998</v>
      </c>
      <c r="H242" s="14">
        <f>G242/D242*100</f>
        <v>123.1570968353231</v>
      </c>
    </row>
    <row r="243" spans="1:8" ht="30.75">
      <c r="A243" s="23" t="s">
        <v>1375</v>
      </c>
      <c r="B243" s="24">
        <v>251300</v>
      </c>
      <c r="C243" s="25" t="s">
        <v>476</v>
      </c>
      <c r="D243" s="26"/>
      <c r="E243" s="22"/>
      <c r="F243" s="35"/>
      <c r="G243" s="35"/>
      <c r="H243" s="14"/>
    </row>
    <row r="244" spans="1:8" ht="30.75">
      <c r="A244" s="59" t="s">
        <v>1376</v>
      </c>
      <c r="B244" s="53">
        <v>252000</v>
      </c>
      <c r="C244" s="20" t="s">
        <v>477</v>
      </c>
      <c r="D244" s="60">
        <f>D246</f>
        <v>1384</v>
      </c>
      <c r="E244" s="61"/>
      <c r="F244" s="35"/>
      <c r="G244" s="35">
        <f>G246</f>
        <v>444</v>
      </c>
      <c r="H244" s="14">
        <f>G244/D244*100</f>
        <v>32.080924855491325</v>
      </c>
    </row>
    <row r="245" spans="1:8" ht="15">
      <c r="A245" s="59"/>
      <c r="B245" s="53"/>
      <c r="C245" s="20" t="s">
        <v>478</v>
      </c>
      <c r="D245" s="60"/>
      <c r="E245" s="61"/>
      <c r="F245" s="35"/>
      <c r="G245" s="35"/>
      <c r="H245" s="14"/>
    </row>
    <row r="246" spans="1:8" ht="30.75">
      <c r="A246" s="23" t="s">
        <v>1377</v>
      </c>
      <c r="B246" s="24">
        <v>252100</v>
      </c>
      <c r="C246" s="25" t="s">
        <v>479</v>
      </c>
      <c r="D246" s="26">
        <v>1384</v>
      </c>
      <c r="E246" s="22"/>
      <c r="F246" s="35"/>
      <c r="G246" s="35">
        <v>444</v>
      </c>
      <c r="H246" s="14">
        <v>103.48</v>
      </c>
    </row>
    <row r="247" spans="1:8" ht="30.75">
      <c r="A247" s="23" t="s">
        <v>1378</v>
      </c>
      <c r="B247" s="24">
        <v>252200</v>
      </c>
      <c r="C247" s="25" t="s">
        <v>480</v>
      </c>
      <c r="D247" s="26"/>
      <c r="E247" s="22"/>
      <c r="F247" s="35"/>
      <c r="G247" s="35"/>
      <c r="H247" s="14"/>
    </row>
    <row r="248" spans="1:8" ht="46.5">
      <c r="A248" s="27" t="s">
        <v>1379</v>
      </c>
      <c r="B248" s="18">
        <v>253000</v>
      </c>
      <c r="C248" s="20" t="s">
        <v>481</v>
      </c>
      <c r="D248" s="21"/>
      <c r="E248" s="22"/>
      <c r="F248" s="35"/>
      <c r="G248" s="35"/>
      <c r="H248" s="14"/>
    </row>
    <row r="249" spans="1:8" ht="30.75">
      <c r="A249" s="23" t="s">
        <v>1380</v>
      </c>
      <c r="B249" s="24">
        <v>253100</v>
      </c>
      <c r="C249" s="25" t="s">
        <v>482</v>
      </c>
      <c r="D249" s="26"/>
      <c r="E249" s="22"/>
      <c r="F249" s="35"/>
      <c r="G249" s="35"/>
      <c r="H249" s="14"/>
    </row>
    <row r="250" spans="1:8" ht="30.75">
      <c r="A250" s="27" t="s">
        <v>1381</v>
      </c>
      <c r="B250" s="18">
        <v>254000</v>
      </c>
      <c r="C250" s="20" t="s">
        <v>483</v>
      </c>
      <c r="D250" s="21">
        <f>D252+D253</f>
        <v>529</v>
      </c>
      <c r="E250" s="22"/>
      <c r="F250" s="35"/>
      <c r="G250" s="35">
        <f>G252+G253</f>
        <v>0</v>
      </c>
      <c r="H250" s="14">
        <f>G250/D250*100</f>
        <v>0</v>
      </c>
    </row>
    <row r="251" spans="1:8" ht="30.75">
      <c r="A251" s="23" t="s">
        <v>1382</v>
      </c>
      <c r="B251" s="24">
        <v>254100</v>
      </c>
      <c r="C251" s="25" t="s">
        <v>484</v>
      </c>
      <c r="D251" s="26"/>
      <c r="E251" s="22"/>
      <c r="F251" s="35"/>
      <c r="G251" s="35"/>
      <c r="H251" s="14"/>
    </row>
    <row r="252" spans="1:8" ht="30.75">
      <c r="A252" s="23" t="s">
        <v>1383</v>
      </c>
      <c r="B252" s="24">
        <v>254200</v>
      </c>
      <c r="C252" s="25" t="s">
        <v>485</v>
      </c>
      <c r="D252" s="26">
        <v>278</v>
      </c>
      <c r="E252" s="22"/>
      <c r="F252" s="35"/>
      <c r="G252" s="35"/>
      <c r="H252" s="14">
        <f>G252/D252*100</f>
        <v>0</v>
      </c>
    </row>
    <row r="253" spans="1:8" ht="30.75">
      <c r="A253" s="23" t="s">
        <v>1384</v>
      </c>
      <c r="B253" s="24">
        <v>254900</v>
      </c>
      <c r="C253" s="25" t="s">
        <v>486</v>
      </c>
      <c r="D253" s="26">
        <v>251</v>
      </c>
      <c r="E253" s="22"/>
      <c r="F253" s="35"/>
      <c r="G253" s="35"/>
      <c r="H253" s="14"/>
    </row>
    <row r="254" spans="1:8" ht="30.75">
      <c r="A254" s="27" t="s">
        <v>1385</v>
      </c>
      <c r="B254" s="18">
        <v>290000</v>
      </c>
      <c r="C254" s="20" t="s">
        <v>487</v>
      </c>
      <c r="D254" s="21">
        <f>D255</f>
        <v>138389</v>
      </c>
      <c r="E254" s="22"/>
      <c r="F254" s="35"/>
      <c r="G254" s="35">
        <f>G255</f>
        <v>138954</v>
      </c>
      <c r="H254" s="14">
        <f>G254/D254*100</f>
        <v>100.40826944338062</v>
      </c>
    </row>
    <row r="255" spans="1:8" ht="30.75">
      <c r="A255" s="59" t="s">
        <v>1386</v>
      </c>
      <c r="B255" s="53">
        <v>291000</v>
      </c>
      <c r="C255" s="20" t="s">
        <v>488</v>
      </c>
      <c r="D255" s="60">
        <f>D258+D259+D260</f>
        <v>138389</v>
      </c>
      <c r="E255" s="61"/>
      <c r="F255" s="35"/>
      <c r="G255" s="35">
        <f>G258+G259+G260</f>
        <v>138954</v>
      </c>
      <c r="H255" s="14">
        <v>100.26</v>
      </c>
    </row>
    <row r="256" spans="1:8" ht="15">
      <c r="A256" s="59"/>
      <c r="B256" s="53"/>
      <c r="C256" s="20" t="s">
        <v>489</v>
      </c>
      <c r="D256" s="60"/>
      <c r="E256" s="61"/>
      <c r="F256" s="35"/>
      <c r="G256" s="35"/>
      <c r="H256" s="14"/>
    </row>
    <row r="257" spans="1:8" ht="30.75">
      <c r="A257" s="23" t="s">
        <v>1387</v>
      </c>
      <c r="B257" s="24">
        <v>291100</v>
      </c>
      <c r="C257" s="25" t="s">
        <v>490</v>
      </c>
      <c r="D257" s="26"/>
      <c r="E257" s="22"/>
      <c r="F257" s="35"/>
      <c r="G257" s="35"/>
      <c r="H257" s="14"/>
    </row>
    <row r="258" spans="1:8" ht="30.75">
      <c r="A258" s="23" t="s">
        <v>1388</v>
      </c>
      <c r="B258" s="24">
        <v>291200</v>
      </c>
      <c r="C258" s="25" t="s">
        <v>491</v>
      </c>
      <c r="D258" s="26">
        <v>234</v>
      </c>
      <c r="E258" s="22"/>
      <c r="F258" s="35"/>
      <c r="G258" s="35">
        <v>234</v>
      </c>
      <c r="H258" s="14">
        <f>G258/D258*100</f>
        <v>100</v>
      </c>
    </row>
    <row r="259" spans="1:8" ht="30.75">
      <c r="A259" s="23" t="s">
        <v>1389</v>
      </c>
      <c r="B259" s="24">
        <v>291300</v>
      </c>
      <c r="C259" s="25" t="s">
        <v>492</v>
      </c>
      <c r="D259" s="26">
        <v>120161</v>
      </c>
      <c r="E259" s="22"/>
      <c r="F259" s="35"/>
      <c r="G259" s="35">
        <v>122126</v>
      </c>
      <c r="H259" s="14">
        <f>G259/D259*100</f>
        <v>101.63530596449763</v>
      </c>
    </row>
    <row r="260" spans="1:8" ht="30.75">
      <c r="A260" s="23" t="s">
        <v>1390</v>
      </c>
      <c r="B260" s="24">
        <v>291900</v>
      </c>
      <c r="C260" s="25" t="s">
        <v>493</v>
      </c>
      <c r="D260" s="26">
        <v>17994</v>
      </c>
      <c r="E260" s="22"/>
      <c r="F260" s="35"/>
      <c r="G260" s="35">
        <v>16594</v>
      </c>
      <c r="H260" s="14"/>
    </row>
    <row r="261" spans="1:8" ht="124.5">
      <c r="A261" s="27" t="s">
        <v>1391</v>
      </c>
      <c r="B261" s="18">
        <v>300000</v>
      </c>
      <c r="C261" s="20" t="s">
        <v>494</v>
      </c>
      <c r="D261" s="21">
        <f>D262+D275</f>
        <v>6440</v>
      </c>
      <c r="E261" s="34"/>
      <c r="F261" s="35"/>
      <c r="G261" s="35">
        <f>G262+G268+G275</f>
        <v>6593</v>
      </c>
      <c r="H261" s="14">
        <f>G261/D261*100</f>
        <v>102.37577639751554</v>
      </c>
    </row>
    <row r="262" spans="1:8" ht="15">
      <c r="A262" s="59" t="s">
        <v>1392</v>
      </c>
      <c r="B262" s="53">
        <v>310000</v>
      </c>
      <c r="C262" s="20" t="s">
        <v>495</v>
      </c>
      <c r="D262" s="60">
        <f>D264</f>
        <v>6179</v>
      </c>
      <c r="E262" s="61"/>
      <c r="F262" s="35"/>
      <c r="G262" s="35">
        <f>G264</f>
        <v>6228</v>
      </c>
      <c r="H262" s="14">
        <f>G262/D262*100</f>
        <v>100.7930085774397</v>
      </c>
    </row>
    <row r="263" spans="1:8" ht="15">
      <c r="A263" s="59"/>
      <c r="B263" s="53"/>
      <c r="C263" s="20">
        <v>-1216</v>
      </c>
      <c r="D263" s="60"/>
      <c r="E263" s="61"/>
      <c r="F263" s="35"/>
      <c r="G263" s="35"/>
      <c r="H263" s="14"/>
    </row>
    <row r="264" spans="1:8" ht="46.5">
      <c r="A264" s="27" t="s">
        <v>1393</v>
      </c>
      <c r="B264" s="18">
        <v>311000</v>
      </c>
      <c r="C264" s="20" t="s">
        <v>496</v>
      </c>
      <c r="D264" s="21">
        <f>D265+D268</f>
        <v>6179</v>
      </c>
      <c r="E264" s="22"/>
      <c r="F264" s="35"/>
      <c r="G264" s="35">
        <f>G265</f>
        <v>6228</v>
      </c>
      <c r="H264" s="14">
        <f>H262</f>
        <v>100.7930085774397</v>
      </c>
    </row>
    <row r="265" spans="1:8" ht="30.75">
      <c r="A265" s="23" t="s">
        <v>1394</v>
      </c>
      <c r="B265" s="24">
        <v>311100</v>
      </c>
      <c r="C265" s="25" t="s">
        <v>497</v>
      </c>
      <c r="D265" s="26">
        <v>6075</v>
      </c>
      <c r="E265" s="22"/>
      <c r="F265" s="35"/>
      <c r="G265" s="35">
        <v>6228</v>
      </c>
      <c r="H265" s="14">
        <f>G265/D265*100</f>
        <v>102.51851851851852</v>
      </c>
    </row>
    <row r="266" spans="1:8" ht="30.75">
      <c r="A266" s="23" t="s">
        <v>1395</v>
      </c>
      <c r="B266" s="24">
        <v>311200</v>
      </c>
      <c r="C266" s="25" t="s">
        <v>498</v>
      </c>
      <c r="D266" s="26"/>
      <c r="E266" s="22"/>
      <c r="F266" s="35"/>
      <c r="G266" s="35"/>
      <c r="H266" s="14"/>
    </row>
    <row r="267" spans="1:8" ht="78">
      <c r="A267" s="23" t="s">
        <v>1396</v>
      </c>
      <c r="B267" s="24">
        <v>311300</v>
      </c>
      <c r="C267" s="25" t="s">
        <v>499</v>
      </c>
      <c r="D267" s="26"/>
      <c r="E267" s="22"/>
      <c r="F267" s="35"/>
      <c r="G267" s="35"/>
      <c r="H267" s="14"/>
    </row>
    <row r="268" spans="1:8" ht="30.75">
      <c r="A268" s="23" t="s">
        <v>1397</v>
      </c>
      <c r="B268" s="24">
        <v>311400</v>
      </c>
      <c r="C268" s="25" t="s">
        <v>500</v>
      </c>
      <c r="D268" s="26">
        <v>104</v>
      </c>
      <c r="E268" s="22"/>
      <c r="F268" s="35"/>
      <c r="G268" s="35">
        <v>104</v>
      </c>
      <c r="H268" s="14">
        <v>100</v>
      </c>
    </row>
    <row r="269" spans="1:8" ht="30.75">
      <c r="A269" s="23" t="s">
        <v>1398</v>
      </c>
      <c r="B269" s="24">
        <v>311500</v>
      </c>
      <c r="C269" s="25" t="s">
        <v>501</v>
      </c>
      <c r="D269" s="26"/>
      <c r="E269" s="22"/>
      <c r="F269" s="35"/>
      <c r="G269" s="35"/>
      <c r="H269" s="14"/>
    </row>
    <row r="270" spans="1:8" ht="78">
      <c r="A270" s="23" t="s">
        <v>1399</v>
      </c>
      <c r="B270" s="24">
        <v>311600</v>
      </c>
      <c r="C270" s="25" t="s">
        <v>502</v>
      </c>
      <c r="D270" s="26"/>
      <c r="E270" s="22"/>
      <c r="F270" s="35"/>
      <c r="G270" s="35"/>
      <c r="H270" s="14"/>
    </row>
    <row r="271" spans="1:8" ht="30.75">
      <c r="A271" s="23" t="s">
        <v>1400</v>
      </c>
      <c r="B271" s="24">
        <v>311700</v>
      </c>
      <c r="C271" s="25" t="s">
        <v>503</v>
      </c>
      <c r="D271" s="26"/>
      <c r="E271" s="22"/>
      <c r="F271" s="35"/>
      <c r="G271" s="35"/>
      <c r="H271" s="14"/>
    </row>
    <row r="272" spans="1:8" ht="30.75">
      <c r="A272" s="23" t="s">
        <v>1401</v>
      </c>
      <c r="B272" s="24">
        <v>311900</v>
      </c>
      <c r="C272" s="25" t="s">
        <v>504</v>
      </c>
      <c r="D272" s="26"/>
      <c r="E272" s="22"/>
      <c r="F272" s="35"/>
      <c r="G272" s="35"/>
      <c r="H272" s="14"/>
    </row>
    <row r="273" spans="1:8" ht="30.75">
      <c r="A273" s="27" t="s">
        <v>1402</v>
      </c>
      <c r="B273" s="18">
        <v>321121</v>
      </c>
      <c r="C273" s="20" t="s">
        <v>505</v>
      </c>
      <c r="D273" s="21"/>
      <c r="E273" s="34"/>
      <c r="F273" s="35"/>
      <c r="G273" s="35"/>
      <c r="H273" s="14"/>
    </row>
    <row r="274" spans="1:8" ht="30.75">
      <c r="A274" s="27" t="s">
        <v>1403</v>
      </c>
      <c r="B274" s="18">
        <v>321122</v>
      </c>
      <c r="C274" s="20" t="s">
        <v>506</v>
      </c>
      <c r="D274" s="21"/>
      <c r="E274" s="34"/>
      <c r="F274" s="35"/>
      <c r="G274" s="35"/>
      <c r="H274" s="14"/>
    </row>
    <row r="275" spans="1:8" ht="46.5">
      <c r="A275" s="27" t="s">
        <v>1404</v>
      </c>
      <c r="B275" s="18">
        <v>321311</v>
      </c>
      <c r="C275" s="20" t="s">
        <v>507</v>
      </c>
      <c r="D275" s="21">
        <v>261</v>
      </c>
      <c r="E275" s="34"/>
      <c r="F275" s="35"/>
      <c r="G275" s="35">
        <v>261</v>
      </c>
      <c r="H275" s="14">
        <v>100</v>
      </c>
    </row>
    <row r="276" spans="1:8" ht="30.75">
      <c r="A276" s="27" t="s">
        <v>1405</v>
      </c>
      <c r="B276" s="18">
        <v>321312</v>
      </c>
      <c r="C276" s="20" t="s">
        <v>508</v>
      </c>
      <c r="D276" s="21"/>
      <c r="E276" s="34"/>
      <c r="F276" s="35"/>
      <c r="G276" s="35"/>
      <c r="H276" s="14"/>
    </row>
    <row r="277" spans="1:8" ht="30.75">
      <c r="A277" s="27"/>
      <c r="B277" s="18"/>
      <c r="C277" s="20" t="s">
        <v>509</v>
      </c>
      <c r="D277" s="21"/>
      <c r="E277" s="34"/>
      <c r="F277" s="35"/>
      <c r="G277" s="35"/>
      <c r="H277" s="14"/>
    </row>
    <row r="278" spans="1:8" ht="62.25">
      <c r="A278" s="27" t="s">
        <v>1406</v>
      </c>
      <c r="B278" s="18"/>
      <c r="C278" s="20" t="s">
        <v>510</v>
      </c>
      <c r="D278" s="21"/>
      <c r="E278" s="34"/>
      <c r="F278" s="35"/>
      <c r="G278" s="35"/>
      <c r="H278" s="14"/>
    </row>
    <row r="279" spans="1:8" ht="62.25">
      <c r="A279" s="27" t="s">
        <v>1407</v>
      </c>
      <c r="B279" s="18"/>
      <c r="C279" s="20" t="s">
        <v>511</v>
      </c>
      <c r="D279" s="21"/>
      <c r="E279" s="34"/>
      <c r="F279" s="35"/>
      <c r="G279" s="35"/>
      <c r="H279" s="14"/>
    </row>
    <row r="280" spans="1:8" ht="62.25">
      <c r="A280" s="27" t="s">
        <v>1408</v>
      </c>
      <c r="B280" s="18">
        <v>330000</v>
      </c>
      <c r="C280" s="20" t="s">
        <v>512</v>
      </c>
      <c r="D280" s="21"/>
      <c r="E280" s="34"/>
      <c r="F280" s="35"/>
      <c r="G280" s="35"/>
      <c r="H280" s="14"/>
    </row>
    <row r="281" spans="1:8" ht="62.25">
      <c r="A281" s="27" t="s">
        <v>1409</v>
      </c>
      <c r="B281" s="18">
        <v>330000</v>
      </c>
      <c r="C281" s="20" t="s">
        <v>513</v>
      </c>
      <c r="D281" s="21"/>
      <c r="E281" s="34"/>
      <c r="F281" s="35"/>
      <c r="G281" s="35"/>
      <c r="H281" s="14"/>
    </row>
    <row r="282" spans="1:8" ht="46.5">
      <c r="A282" s="27" t="s">
        <v>1410</v>
      </c>
      <c r="B282" s="18">
        <v>340000</v>
      </c>
      <c r="C282" s="20" t="s">
        <v>514</v>
      </c>
      <c r="D282" s="21"/>
      <c r="E282" s="34"/>
      <c r="F282" s="35"/>
      <c r="G282" s="35"/>
      <c r="H282" s="14"/>
    </row>
    <row r="283" spans="1:8" ht="46.5">
      <c r="A283" s="27" t="s">
        <v>1411</v>
      </c>
      <c r="B283" s="18">
        <v>340000</v>
      </c>
      <c r="C283" s="20" t="s">
        <v>515</v>
      </c>
      <c r="D283" s="21"/>
      <c r="E283" s="34"/>
      <c r="F283" s="35"/>
      <c r="G283" s="35"/>
      <c r="H283" s="14"/>
    </row>
    <row r="284" spans="1:8" ht="30.75">
      <c r="A284" s="27" t="s">
        <v>1412</v>
      </c>
      <c r="B284" s="18"/>
      <c r="C284" s="20" t="s">
        <v>516</v>
      </c>
      <c r="D284" s="21">
        <f>D261+D107</f>
        <v>164029</v>
      </c>
      <c r="E284" s="34"/>
      <c r="F284" s="35"/>
      <c r="G284" s="35">
        <f>G107+G261</f>
        <v>163815</v>
      </c>
      <c r="H284" s="14">
        <f>G284/D284*100</f>
        <v>99.86953526510555</v>
      </c>
    </row>
    <row r="285" spans="1:8" ht="30.75">
      <c r="A285" s="27" t="s">
        <v>1413</v>
      </c>
      <c r="B285" s="18">
        <v>352000</v>
      </c>
      <c r="C285" s="20" t="s">
        <v>517</v>
      </c>
      <c r="D285" s="21"/>
      <c r="E285" s="34"/>
      <c r="F285" s="35"/>
      <c r="G285" s="35"/>
      <c r="H285" s="14"/>
    </row>
    <row r="287" ht="12.75">
      <c r="F287" t="s">
        <v>1420</v>
      </c>
    </row>
    <row r="289" ht="12.75">
      <c r="F289" t="s">
        <v>1419</v>
      </c>
    </row>
  </sheetData>
  <sheetProtection/>
  <mergeCells count="126">
    <mergeCell ref="A11:H11"/>
    <mergeCell ref="A9:H9"/>
    <mergeCell ref="D103:D104"/>
    <mergeCell ref="E103:E104"/>
    <mergeCell ref="F103:G103"/>
    <mergeCell ref="H103:H104"/>
    <mergeCell ref="G15:G16"/>
    <mergeCell ref="F14:G14"/>
    <mergeCell ref="E14:E16"/>
    <mergeCell ref="H14:H16"/>
    <mergeCell ref="A255:A256"/>
    <mergeCell ref="B255:B256"/>
    <mergeCell ref="D255:D256"/>
    <mergeCell ref="E255:E256"/>
    <mergeCell ref="A262:A263"/>
    <mergeCell ref="B262:B263"/>
    <mergeCell ref="D262:D263"/>
    <mergeCell ref="E262:E263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03:A104"/>
    <mergeCell ref="C103:C104"/>
    <mergeCell ref="A128:A129"/>
    <mergeCell ref="B128:B129"/>
    <mergeCell ref="D128:D129"/>
    <mergeCell ref="E128:E129"/>
    <mergeCell ref="A87:A88"/>
    <mergeCell ref="B87:B88"/>
    <mergeCell ref="D87:D88"/>
    <mergeCell ref="E87:E88"/>
    <mergeCell ref="F87:F88"/>
    <mergeCell ref="G87:G88"/>
    <mergeCell ref="A54:A55"/>
    <mergeCell ref="B54:B55"/>
    <mergeCell ref="D54:D55"/>
    <mergeCell ref="E54:E55"/>
    <mergeCell ref="F54:F55"/>
    <mergeCell ref="G54:G55"/>
    <mergeCell ref="A51:A52"/>
    <mergeCell ref="B51:B52"/>
    <mergeCell ref="D51:D52"/>
    <mergeCell ref="E51:E52"/>
    <mergeCell ref="F51:F52"/>
    <mergeCell ref="G51:G52"/>
    <mergeCell ref="A47:A48"/>
    <mergeCell ref="B47:B48"/>
    <mergeCell ref="D47:D48"/>
    <mergeCell ref="E47:E48"/>
    <mergeCell ref="F47:F48"/>
    <mergeCell ref="G47:G48"/>
    <mergeCell ref="A32:A33"/>
    <mergeCell ref="B32:B33"/>
    <mergeCell ref="D32:D33"/>
    <mergeCell ref="E32:E33"/>
    <mergeCell ref="F32:F33"/>
    <mergeCell ref="G32:G33"/>
    <mergeCell ref="A23:A24"/>
    <mergeCell ref="B23:B24"/>
    <mergeCell ref="D23:D24"/>
    <mergeCell ref="E23:E24"/>
    <mergeCell ref="F23:F24"/>
    <mergeCell ref="G23:G24"/>
    <mergeCell ref="A21:A22"/>
    <mergeCell ref="B21:B22"/>
    <mergeCell ref="D21:D22"/>
    <mergeCell ref="E21:E22"/>
    <mergeCell ref="F21:F22"/>
    <mergeCell ref="G21:G22"/>
    <mergeCell ref="A19:A20"/>
    <mergeCell ref="B19:B20"/>
    <mergeCell ref="D19:D20"/>
    <mergeCell ref="E19:E20"/>
    <mergeCell ref="F19:F20"/>
    <mergeCell ref="G19:G20"/>
    <mergeCell ref="A13:G13"/>
    <mergeCell ref="A14:A16"/>
    <mergeCell ref="B14:B16"/>
    <mergeCell ref="C14:C16"/>
    <mergeCell ref="D14:D16"/>
    <mergeCell ref="F15:F16"/>
  </mergeCells>
  <printOptions/>
  <pageMargins left="0.7" right="0.7" top="0.75" bottom="0.75" header="0.3" footer="0.3"/>
  <pageSetup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59"/>
  <sheetViews>
    <sheetView zoomScale="55" zoomScaleNormal="55" zoomScalePageLayoutView="0" workbookViewId="0" topLeftCell="A4">
      <selection activeCell="R10" sqref="R10"/>
    </sheetView>
  </sheetViews>
  <sheetFormatPr defaultColWidth="9.140625" defaultRowHeight="12.75"/>
  <cols>
    <col min="2" max="2" width="10.8515625" style="0" customWidth="1"/>
    <col min="3" max="3" width="0.9921875" style="0" customWidth="1"/>
    <col min="4" max="4" width="20.28125" style="12" customWidth="1"/>
    <col min="5" max="5" width="9.140625" style="0" hidden="1" customWidth="1"/>
    <col min="6" max="6" width="53.8515625" style="0" customWidth="1"/>
    <col min="7" max="7" width="0.2890625" style="0" hidden="1" customWidth="1"/>
    <col min="8" max="8" width="23.421875" style="0" customWidth="1"/>
    <col min="9" max="9" width="0.13671875" style="0" customWidth="1"/>
    <col min="10" max="10" width="24.8515625" style="0" customWidth="1"/>
    <col min="11" max="11" width="0.2890625" style="0" hidden="1" customWidth="1"/>
    <col min="12" max="12" width="20.7109375" style="41" customWidth="1"/>
    <col min="13" max="14" width="20.7109375" style="0" customWidth="1"/>
    <col min="15" max="15" width="20.7109375" style="12" customWidth="1"/>
  </cols>
  <sheetData>
    <row r="2" spans="1:15" ht="30">
      <c r="A2" s="70"/>
      <c r="B2" s="70"/>
      <c r="C2" s="70"/>
      <c r="D2" s="71"/>
      <c r="E2" s="70"/>
      <c r="F2" s="70"/>
      <c r="G2" s="70"/>
      <c r="H2" s="70"/>
      <c r="I2" s="70"/>
      <c r="J2" s="70"/>
      <c r="K2" s="70"/>
      <c r="L2" s="72"/>
      <c r="M2" s="70"/>
      <c r="N2" s="70"/>
      <c r="O2" s="71"/>
    </row>
    <row r="3" spans="1:15" ht="30" customHeight="1">
      <c r="A3" s="70"/>
      <c r="B3" s="70"/>
      <c r="C3" s="70"/>
      <c r="D3" s="71" t="s">
        <v>1414</v>
      </c>
      <c r="E3" s="70"/>
      <c r="F3" s="70"/>
      <c r="G3" s="70"/>
      <c r="H3" s="70"/>
      <c r="I3" s="70"/>
      <c r="J3" s="70"/>
      <c r="K3" s="70"/>
      <c r="L3" s="72"/>
      <c r="M3" s="70"/>
      <c r="N3" s="70"/>
      <c r="O3" s="71"/>
    </row>
    <row r="4" spans="1:15" s="3" customFormat="1" ht="21" customHeight="1">
      <c r="A4" s="73"/>
      <c r="B4" s="74" t="s">
        <v>518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3" customFormat="1" ht="31.5" customHeight="1">
      <c r="A5" s="73"/>
      <c r="B5" s="74" t="s">
        <v>1423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s="4" customFormat="1" ht="30">
      <c r="A6" s="75"/>
      <c r="B6" s="75"/>
      <c r="C6" s="75"/>
      <c r="D6" s="76" t="s">
        <v>1416</v>
      </c>
      <c r="E6" s="75"/>
      <c r="F6" s="75"/>
      <c r="G6" s="75"/>
      <c r="H6" s="75"/>
      <c r="I6" s="75"/>
      <c r="J6" s="75"/>
      <c r="K6" s="75"/>
      <c r="L6" s="77"/>
      <c r="M6" s="75"/>
      <c r="N6" s="75"/>
      <c r="O6" s="76"/>
    </row>
    <row r="7" spans="1:15" s="4" customFormat="1" ht="30">
      <c r="A7" s="75"/>
      <c r="B7" s="78" t="s">
        <v>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30" thickBot="1">
      <c r="A8" s="70"/>
      <c r="B8" s="70"/>
      <c r="C8" s="70"/>
      <c r="D8" s="71"/>
      <c r="E8" s="70"/>
      <c r="F8" s="70"/>
      <c r="G8" s="70"/>
      <c r="H8" s="70"/>
      <c r="I8" s="70"/>
      <c r="J8" s="70"/>
      <c r="K8" s="70"/>
      <c r="L8" s="72"/>
      <c r="M8" s="70"/>
      <c r="N8" s="70"/>
      <c r="O8" s="71"/>
    </row>
    <row r="9" spans="1:15" ht="66" customHeight="1" thickBot="1">
      <c r="A9" s="70"/>
      <c r="B9" s="79" t="s">
        <v>263</v>
      </c>
      <c r="C9" s="80" t="s">
        <v>224</v>
      </c>
      <c r="D9" s="80"/>
      <c r="E9" s="80" t="s">
        <v>1</v>
      </c>
      <c r="F9" s="80"/>
      <c r="G9" s="81" t="s">
        <v>519</v>
      </c>
      <c r="H9" s="82" t="s">
        <v>1424</v>
      </c>
      <c r="I9" s="82" t="s">
        <v>876</v>
      </c>
      <c r="J9" s="82" t="s">
        <v>1435</v>
      </c>
      <c r="K9" s="82" t="s">
        <v>876</v>
      </c>
      <c r="L9" s="83" t="s">
        <v>1175</v>
      </c>
      <c r="M9" s="84" t="s">
        <v>1434</v>
      </c>
      <c r="N9" s="85"/>
      <c r="O9" s="86" t="s">
        <v>882</v>
      </c>
    </row>
    <row r="10" spans="1:15" ht="106.5" customHeight="1">
      <c r="A10" s="70"/>
      <c r="B10" s="87"/>
      <c r="C10" s="88"/>
      <c r="D10" s="88"/>
      <c r="E10" s="88"/>
      <c r="F10" s="88"/>
      <c r="G10" s="89" t="s">
        <v>875</v>
      </c>
      <c r="H10" s="90"/>
      <c r="I10" s="90"/>
      <c r="J10" s="90"/>
      <c r="K10" s="90"/>
      <c r="L10" s="91"/>
      <c r="M10" s="92" t="s">
        <v>877</v>
      </c>
      <c r="N10" s="93" t="s">
        <v>878</v>
      </c>
      <c r="O10" s="94"/>
    </row>
    <row r="11" spans="1:15" ht="30">
      <c r="A11" s="70"/>
      <c r="B11" s="95">
        <v>1</v>
      </c>
      <c r="C11" s="96">
        <v>2</v>
      </c>
      <c r="D11" s="96"/>
      <c r="E11" s="96">
        <v>3</v>
      </c>
      <c r="F11" s="96"/>
      <c r="G11" s="97"/>
      <c r="H11" s="97">
        <v>4</v>
      </c>
      <c r="I11" s="98">
        <v>5</v>
      </c>
      <c r="J11" s="99">
        <v>5</v>
      </c>
      <c r="K11" s="100"/>
      <c r="L11" s="101"/>
      <c r="M11" s="102">
        <v>7</v>
      </c>
      <c r="N11" s="102">
        <v>8</v>
      </c>
      <c r="O11" s="103">
        <v>9</v>
      </c>
    </row>
    <row r="12" spans="1:15" s="5" customFormat="1" ht="51" customHeight="1">
      <c r="A12" s="104"/>
      <c r="B12" s="105" t="s">
        <v>1436</v>
      </c>
      <c r="C12" s="106"/>
      <c r="D12" s="106"/>
      <c r="E12" s="106" t="s">
        <v>1557</v>
      </c>
      <c r="F12" s="106"/>
      <c r="G12" s="107">
        <f>G13</f>
        <v>130380</v>
      </c>
      <c r="H12" s="107"/>
      <c r="I12" s="107">
        <f>I13</f>
        <v>146820</v>
      </c>
      <c r="J12" s="107"/>
      <c r="K12" s="108"/>
      <c r="L12" s="109">
        <f>I12/G12*100</f>
        <v>112.60929590427979</v>
      </c>
      <c r="M12" s="110">
        <f>M13</f>
        <v>35509</v>
      </c>
      <c r="N12" s="110">
        <f>N13</f>
        <v>29350</v>
      </c>
      <c r="O12" s="111">
        <f>N12/I12*100</f>
        <v>19.99046451437134</v>
      </c>
    </row>
    <row r="13" spans="1:15" s="5" customFormat="1" ht="25.5" customHeight="1">
      <c r="A13" s="104"/>
      <c r="B13" s="112" t="s">
        <v>1437</v>
      </c>
      <c r="C13" s="106">
        <v>700000</v>
      </c>
      <c r="D13" s="106"/>
      <c r="E13" s="106" t="s">
        <v>226</v>
      </c>
      <c r="F13" s="106"/>
      <c r="G13" s="107">
        <f>G113</f>
        <v>130380</v>
      </c>
      <c r="H13" s="107"/>
      <c r="I13" s="107">
        <v>146820</v>
      </c>
      <c r="J13" s="107"/>
      <c r="K13" s="107"/>
      <c r="L13" s="113">
        <v>104.74</v>
      </c>
      <c r="M13" s="114">
        <f>M113</f>
        <v>35509</v>
      </c>
      <c r="N13" s="114">
        <f>N113</f>
        <v>29350</v>
      </c>
      <c r="O13" s="115">
        <f>N13/I13*100</f>
        <v>19.99046451437134</v>
      </c>
    </row>
    <row r="14" spans="1:15" s="5" customFormat="1" ht="57" customHeight="1">
      <c r="A14" s="104"/>
      <c r="B14" s="112"/>
      <c r="C14" s="106"/>
      <c r="D14" s="106"/>
      <c r="E14" s="106" t="s">
        <v>520</v>
      </c>
      <c r="F14" s="106"/>
      <c r="G14" s="107"/>
      <c r="H14" s="107"/>
      <c r="I14" s="107"/>
      <c r="J14" s="107"/>
      <c r="K14" s="107"/>
      <c r="L14" s="116"/>
      <c r="M14" s="117"/>
      <c r="N14" s="117"/>
      <c r="O14" s="118"/>
    </row>
    <row r="15" spans="1:15" s="5" customFormat="1" ht="24" customHeight="1">
      <c r="A15" s="104"/>
      <c r="B15" s="112" t="s">
        <v>1438</v>
      </c>
      <c r="C15" s="106">
        <v>710000</v>
      </c>
      <c r="D15" s="106"/>
      <c r="E15" s="106" t="s">
        <v>227</v>
      </c>
      <c r="F15" s="106"/>
      <c r="G15" s="107"/>
      <c r="H15" s="107"/>
      <c r="I15" s="107"/>
      <c r="J15" s="107"/>
      <c r="K15" s="107"/>
      <c r="L15" s="113"/>
      <c r="M15" s="114"/>
      <c r="N15" s="114"/>
      <c r="O15" s="115" t="s">
        <v>1176</v>
      </c>
    </row>
    <row r="16" spans="1:15" s="5" customFormat="1" ht="24" customHeight="1">
      <c r="A16" s="104"/>
      <c r="B16" s="112"/>
      <c r="C16" s="106"/>
      <c r="D16" s="106"/>
      <c r="E16" s="106" t="s">
        <v>521</v>
      </c>
      <c r="F16" s="106"/>
      <c r="G16" s="107"/>
      <c r="H16" s="107"/>
      <c r="I16" s="107"/>
      <c r="J16" s="107"/>
      <c r="K16" s="107"/>
      <c r="L16" s="116"/>
      <c r="M16" s="117"/>
      <c r="N16" s="117"/>
      <c r="O16" s="118"/>
    </row>
    <row r="17" spans="1:15" s="5" customFormat="1" ht="46.5" customHeight="1">
      <c r="A17" s="104"/>
      <c r="B17" s="105" t="s">
        <v>1439</v>
      </c>
      <c r="C17" s="106">
        <v>711000</v>
      </c>
      <c r="D17" s="106"/>
      <c r="E17" s="106" t="s">
        <v>522</v>
      </c>
      <c r="F17" s="106"/>
      <c r="G17" s="107"/>
      <c r="H17" s="107"/>
      <c r="I17" s="107"/>
      <c r="J17" s="107"/>
      <c r="K17" s="108"/>
      <c r="L17" s="119"/>
      <c r="M17" s="120"/>
      <c r="N17" s="120"/>
      <c r="O17" s="121"/>
    </row>
    <row r="18" spans="1:15" s="5" customFormat="1" ht="53.25" customHeight="1">
      <c r="A18" s="104"/>
      <c r="B18" s="105" t="s">
        <v>885</v>
      </c>
      <c r="C18" s="107">
        <v>711100</v>
      </c>
      <c r="D18" s="107"/>
      <c r="E18" s="107" t="s">
        <v>6</v>
      </c>
      <c r="F18" s="107"/>
      <c r="G18" s="107"/>
      <c r="H18" s="107"/>
      <c r="I18" s="107"/>
      <c r="J18" s="107"/>
      <c r="K18" s="108"/>
      <c r="L18" s="119"/>
      <c r="M18" s="120"/>
      <c r="N18" s="120"/>
      <c r="O18" s="121"/>
    </row>
    <row r="19" spans="1:15" s="5" customFormat="1" ht="53.25" customHeight="1">
      <c r="A19" s="104"/>
      <c r="B19" s="105" t="s">
        <v>886</v>
      </c>
      <c r="C19" s="107">
        <v>711200</v>
      </c>
      <c r="D19" s="107"/>
      <c r="E19" s="107" t="s">
        <v>7</v>
      </c>
      <c r="F19" s="107"/>
      <c r="G19" s="107"/>
      <c r="H19" s="107"/>
      <c r="I19" s="107"/>
      <c r="J19" s="107"/>
      <c r="K19" s="108"/>
      <c r="L19" s="119"/>
      <c r="M19" s="120"/>
      <c r="N19" s="120"/>
      <c r="O19" s="121"/>
    </row>
    <row r="20" spans="1:15" s="5" customFormat="1" ht="54.75" customHeight="1">
      <c r="A20" s="104"/>
      <c r="B20" s="105" t="s">
        <v>887</v>
      </c>
      <c r="C20" s="107">
        <v>711300</v>
      </c>
      <c r="D20" s="107"/>
      <c r="E20" s="107" t="s">
        <v>8</v>
      </c>
      <c r="F20" s="107"/>
      <c r="G20" s="107"/>
      <c r="H20" s="107"/>
      <c r="I20" s="107"/>
      <c r="J20" s="107"/>
      <c r="K20" s="108"/>
      <c r="L20" s="119"/>
      <c r="M20" s="120"/>
      <c r="N20" s="120"/>
      <c r="O20" s="121"/>
    </row>
    <row r="21" spans="1:15" s="5" customFormat="1" ht="48.75" customHeight="1">
      <c r="A21" s="104"/>
      <c r="B21" s="105" t="s">
        <v>1440</v>
      </c>
      <c r="C21" s="106">
        <v>712000</v>
      </c>
      <c r="D21" s="106"/>
      <c r="E21" s="106" t="s">
        <v>523</v>
      </c>
      <c r="F21" s="106"/>
      <c r="G21" s="107"/>
      <c r="H21" s="107"/>
      <c r="I21" s="107"/>
      <c r="J21" s="107"/>
      <c r="K21" s="108"/>
      <c r="L21" s="119"/>
      <c r="M21" s="120"/>
      <c r="N21" s="120"/>
      <c r="O21" s="121"/>
    </row>
    <row r="22" spans="1:15" s="5" customFormat="1" ht="34.5" customHeight="1">
      <c r="A22" s="104"/>
      <c r="B22" s="105" t="s">
        <v>888</v>
      </c>
      <c r="C22" s="107">
        <v>712100</v>
      </c>
      <c r="D22" s="107"/>
      <c r="E22" s="107" t="s">
        <v>9</v>
      </c>
      <c r="F22" s="107"/>
      <c r="G22" s="107"/>
      <c r="H22" s="107"/>
      <c r="I22" s="107"/>
      <c r="J22" s="107"/>
      <c r="K22" s="108"/>
      <c r="L22" s="119"/>
      <c r="M22" s="120"/>
      <c r="N22" s="120"/>
      <c r="O22" s="121"/>
    </row>
    <row r="23" spans="1:15" s="5" customFormat="1" ht="60" customHeight="1">
      <c r="A23" s="104"/>
      <c r="B23" s="105" t="s">
        <v>1441</v>
      </c>
      <c r="C23" s="106">
        <v>713000</v>
      </c>
      <c r="D23" s="106"/>
      <c r="E23" s="106" t="s">
        <v>524</v>
      </c>
      <c r="F23" s="106"/>
      <c r="G23" s="107"/>
      <c r="H23" s="107"/>
      <c r="I23" s="107"/>
      <c r="J23" s="107"/>
      <c r="K23" s="108"/>
      <c r="L23" s="119"/>
      <c r="M23" s="120"/>
      <c r="N23" s="120"/>
      <c r="O23" s="121"/>
    </row>
    <row r="24" spans="1:15" s="5" customFormat="1" ht="60.75">
      <c r="A24" s="104"/>
      <c r="B24" s="105" t="s">
        <v>889</v>
      </c>
      <c r="C24" s="107">
        <v>713100</v>
      </c>
      <c r="D24" s="107"/>
      <c r="E24" s="107" t="s">
        <v>10</v>
      </c>
      <c r="F24" s="107"/>
      <c r="G24" s="107"/>
      <c r="H24" s="107"/>
      <c r="I24" s="107"/>
      <c r="J24" s="107"/>
      <c r="K24" s="108"/>
      <c r="L24" s="119"/>
      <c r="M24" s="120"/>
      <c r="N24" s="120"/>
      <c r="O24" s="121"/>
    </row>
    <row r="25" spans="1:15" s="5" customFormat="1" ht="51" customHeight="1">
      <c r="A25" s="104"/>
      <c r="B25" s="105" t="s">
        <v>890</v>
      </c>
      <c r="C25" s="107">
        <v>713200</v>
      </c>
      <c r="D25" s="107"/>
      <c r="E25" s="107" t="s">
        <v>11</v>
      </c>
      <c r="F25" s="107"/>
      <c r="G25" s="107"/>
      <c r="H25" s="107"/>
      <c r="I25" s="107"/>
      <c r="J25" s="107"/>
      <c r="K25" s="108"/>
      <c r="L25" s="119"/>
      <c r="M25" s="120"/>
      <c r="N25" s="120"/>
      <c r="O25" s="121"/>
    </row>
    <row r="26" spans="1:15" s="5" customFormat="1" ht="51" customHeight="1">
      <c r="A26" s="104"/>
      <c r="B26" s="105" t="s">
        <v>891</v>
      </c>
      <c r="C26" s="107">
        <v>713300</v>
      </c>
      <c r="D26" s="107"/>
      <c r="E26" s="107" t="s">
        <v>12</v>
      </c>
      <c r="F26" s="107"/>
      <c r="G26" s="107"/>
      <c r="H26" s="107"/>
      <c r="I26" s="107"/>
      <c r="J26" s="107"/>
      <c r="K26" s="108"/>
      <c r="L26" s="119"/>
      <c r="M26" s="120"/>
      <c r="N26" s="120"/>
      <c r="O26" s="121"/>
    </row>
    <row r="27" spans="1:15" s="5" customFormat="1" ht="48.75" customHeight="1">
      <c r="A27" s="104"/>
      <c r="B27" s="105" t="s">
        <v>892</v>
      </c>
      <c r="C27" s="107">
        <v>713400</v>
      </c>
      <c r="D27" s="107"/>
      <c r="E27" s="107" t="s">
        <v>13</v>
      </c>
      <c r="F27" s="107"/>
      <c r="G27" s="107"/>
      <c r="H27" s="107"/>
      <c r="I27" s="107"/>
      <c r="J27" s="107"/>
      <c r="K27" s="108"/>
      <c r="L27" s="119"/>
      <c r="M27" s="120"/>
      <c r="N27" s="120"/>
      <c r="O27" s="121"/>
    </row>
    <row r="28" spans="1:15" s="5" customFormat="1" ht="50.25" customHeight="1">
      <c r="A28" s="104"/>
      <c r="B28" s="105" t="s">
        <v>893</v>
      </c>
      <c r="C28" s="107">
        <v>713500</v>
      </c>
      <c r="D28" s="107"/>
      <c r="E28" s="107" t="s">
        <v>14</v>
      </c>
      <c r="F28" s="107"/>
      <c r="G28" s="107"/>
      <c r="H28" s="107"/>
      <c r="I28" s="107"/>
      <c r="J28" s="107"/>
      <c r="K28" s="108"/>
      <c r="L28" s="119"/>
      <c r="M28" s="120"/>
      <c r="N28" s="120"/>
      <c r="O28" s="121"/>
    </row>
    <row r="29" spans="1:15" s="5" customFormat="1" ht="51" customHeight="1">
      <c r="A29" s="104"/>
      <c r="B29" s="105" t="s">
        <v>894</v>
      </c>
      <c r="C29" s="107">
        <v>713600</v>
      </c>
      <c r="D29" s="107"/>
      <c r="E29" s="107" t="s">
        <v>15</v>
      </c>
      <c r="F29" s="107"/>
      <c r="G29" s="107"/>
      <c r="H29" s="107"/>
      <c r="I29" s="107"/>
      <c r="J29" s="107"/>
      <c r="K29" s="108"/>
      <c r="L29" s="119"/>
      <c r="M29" s="120"/>
      <c r="N29" s="120"/>
      <c r="O29" s="121"/>
    </row>
    <row r="30" spans="1:15" s="5" customFormat="1" ht="48.75" customHeight="1">
      <c r="A30" s="104"/>
      <c r="B30" s="105" t="s">
        <v>1442</v>
      </c>
      <c r="C30" s="106">
        <v>714000</v>
      </c>
      <c r="D30" s="106"/>
      <c r="E30" s="106" t="s">
        <v>525</v>
      </c>
      <c r="F30" s="106"/>
      <c r="G30" s="106"/>
      <c r="H30" s="106"/>
      <c r="I30" s="106"/>
      <c r="J30" s="106"/>
      <c r="K30" s="108"/>
      <c r="L30" s="119"/>
      <c r="M30" s="120"/>
      <c r="N30" s="120"/>
      <c r="O30" s="121"/>
    </row>
    <row r="31" spans="1:15" s="5" customFormat="1" ht="34.5" customHeight="1">
      <c r="A31" s="104"/>
      <c r="B31" s="105" t="s">
        <v>895</v>
      </c>
      <c r="C31" s="107">
        <v>714100</v>
      </c>
      <c r="D31" s="107"/>
      <c r="E31" s="107" t="s">
        <v>16</v>
      </c>
      <c r="F31" s="107"/>
      <c r="G31" s="107"/>
      <c r="H31" s="107"/>
      <c r="I31" s="107"/>
      <c r="J31" s="107"/>
      <c r="K31" s="108"/>
      <c r="L31" s="119"/>
      <c r="M31" s="120"/>
      <c r="N31" s="120"/>
      <c r="O31" s="121"/>
    </row>
    <row r="32" spans="1:15" s="5" customFormat="1" ht="34.5" customHeight="1">
      <c r="A32" s="104"/>
      <c r="B32" s="105" t="s">
        <v>896</v>
      </c>
      <c r="C32" s="107">
        <v>714200</v>
      </c>
      <c r="D32" s="107"/>
      <c r="E32" s="107" t="s">
        <v>228</v>
      </c>
      <c r="F32" s="107"/>
      <c r="G32" s="107"/>
      <c r="H32" s="107"/>
      <c r="I32" s="107"/>
      <c r="J32" s="107"/>
      <c r="K32" s="108"/>
      <c r="L32" s="119"/>
      <c r="M32" s="120"/>
      <c r="N32" s="120"/>
      <c r="O32" s="121"/>
    </row>
    <row r="33" spans="1:15" s="5" customFormat="1" ht="34.5" customHeight="1">
      <c r="A33" s="104"/>
      <c r="B33" s="105" t="s">
        <v>897</v>
      </c>
      <c r="C33" s="107">
        <v>714300</v>
      </c>
      <c r="D33" s="107"/>
      <c r="E33" s="107" t="s">
        <v>17</v>
      </c>
      <c r="F33" s="107"/>
      <c r="G33" s="107"/>
      <c r="H33" s="107"/>
      <c r="I33" s="107"/>
      <c r="J33" s="107"/>
      <c r="K33" s="108"/>
      <c r="L33" s="119"/>
      <c r="M33" s="120"/>
      <c r="N33" s="120"/>
      <c r="O33" s="121"/>
    </row>
    <row r="34" spans="1:15" s="5" customFormat="1" ht="34.5" customHeight="1">
      <c r="A34" s="104"/>
      <c r="B34" s="105" t="s">
        <v>898</v>
      </c>
      <c r="C34" s="107">
        <v>714400</v>
      </c>
      <c r="D34" s="107"/>
      <c r="E34" s="107" t="s">
        <v>18</v>
      </c>
      <c r="F34" s="107"/>
      <c r="G34" s="107"/>
      <c r="H34" s="107"/>
      <c r="I34" s="107"/>
      <c r="J34" s="107"/>
      <c r="K34" s="108"/>
      <c r="L34" s="119"/>
      <c r="M34" s="120"/>
      <c r="N34" s="120"/>
      <c r="O34" s="121"/>
    </row>
    <row r="35" spans="1:15" s="5" customFormat="1" ht="46.5" customHeight="1">
      <c r="A35" s="104"/>
      <c r="B35" s="105" t="s">
        <v>899</v>
      </c>
      <c r="C35" s="107">
        <v>714500</v>
      </c>
      <c r="D35" s="107"/>
      <c r="E35" s="107" t="s">
        <v>229</v>
      </c>
      <c r="F35" s="107"/>
      <c r="G35" s="107"/>
      <c r="H35" s="107"/>
      <c r="I35" s="107"/>
      <c r="J35" s="107"/>
      <c r="K35" s="108"/>
      <c r="L35" s="119"/>
      <c r="M35" s="120"/>
      <c r="N35" s="120"/>
      <c r="O35" s="121"/>
    </row>
    <row r="36" spans="1:15" s="5" customFormat="1" ht="46.5" customHeight="1">
      <c r="A36" s="104"/>
      <c r="B36" s="105" t="s">
        <v>900</v>
      </c>
      <c r="C36" s="107">
        <v>714600</v>
      </c>
      <c r="D36" s="107"/>
      <c r="E36" s="107" t="s">
        <v>19</v>
      </c>
      <c r="F36" s="107"/>
      <c r="G36" s="107"/>
      <c r="H36" s="107"/>
      <c r="I36" s="107"/>
      <c r="J36" s="107"/>
      <c r="K36" s="108"/>
      <c r="L36" s="119"/>
      <c r="M36" s="120"/>
      <c r="N36" s="120"/>
      <c r="O36" s="121"/>
    </row>
    <row r="37" spans="1:15" s="5" customFormat="1" ht="48" customHeight="1">
      <c r="A37" s="104"/>
      <c r="B37" s="105" t="s">
        <v>1443</v>
      </c>
      <c r="C37" s="106">
        <v>715000</v>
      </c>
      <c r="D37" s="106"/>
      <c r="E37" s="106" t="s">
        <v>526</v>
      </c>
      <c r="F37" s="106"/>
      <c r="G37" s="107"/>
      <c r="H37" s="107"/>
      <c r="I37" s="107"/>
      <c r="J37" s="107"/>
      <c r="K37" s="108"/>
      <c r="L37" s="119"/>
      <c r="M37" s="120"/>
      <c r="N37" s="120"/>
      <c r="O37" s="121"/>
    </row>
    <row r="38" spans="1:15" s="5" customFormat="1" ht="51" customHeight="1">
      <c r="A38" s="104"/>
      <c r="B38" s="105" t="s">
        <v>901</v>
      </c>
      <c r="C38" s="107">
        <v>715100</v>
      </c>
      <c r="D38" s="107"/>
      <c r="E38" s="107" t="s">
        <v>21</v>
      </c>
      <c r="F38" s="107"/>
      <c r="G38" s="107"/>
      <c r="H38" s="107"/>
      <c r="I38" s="107"/>
      <c r="J38" s="107"/>
      <c r="K38" s="108"/>
      <c r="L38" s="119"/>
      <c r="M38" s="120"/>
      <c r="N38" s="120"/>
      <c r="O38" s="121"/>
    </row>
    <row r="39" spans="1:15" s="5" customFormat="1" ht="34.5" customHeight="1">
      <c r="A39" s="104"/>
      <c r="B39" s="105" t="s">
        <v>902</v>
      </c>
      <c r="C39" s="107">
        <v>715200</v>
      </c>
      <c r="D39" s="107"/>
      <c r="E39" s="107" t="s">
        <v>22</v>
      </c>
      <c r="F39" s="107"/>
      <c r="G39" s="107"/>
      <c r="H39" s="107"/>
      <c r="I39" s="107"/>
      <c r="J39" s="107"/>
      <c r="K39" s="108"/>
      <c r="L39" s="119"/>
      <c r="M39" s="120"/>
      <c r="N39" s="120"/>
      <c r="O39" s="121"/>
    </row>
    <row r="40" spans="1:15" s="5" customFormat="1" ht="51.75" customHeight="1">
      <c r="A40" s="104"/>
      <c r="B40" s="105" t="s">
        <v>903</v>
      </c>
      <c r="C40" s="107">
        <v>715300</v>
      </c>
      <c r="D40" s="107"/>
      <c r="E40" s="107" t="s">
        <v>23</v>
      </c>
      <c r="F40" s="107"/>
      <c r="G40" s="107"/>
      <c r="H40" s="107"/>
      <c r="I40" s="107"/>
      <c r="J40" s="107"/>
      <c r="K40" s="108"/>
      <c r="L40" s="119"/>
      <c r="M40" s="120"/>
      <c r="N40" s="120"/>
      <c r="O40" s="121"/>
    </row>
    <row r="41" spans="1:15" s="5" customFormat="1" ht="50.25" customHeight="1">
      <c r="A41" s="104"/>
      <c r="B41" s="105" t="s">
        <v>904</v>
      </c>
      <c r="C41" s="107">
        <v>715400</v>
      </c>
      <c r="D41" s="107"/>
      <c r="E41" s="107" t="s">
        <v>24</v>
      </c>
      <c r="F41" s="107"/>
      <c r="G41" s="107"/>
      <c r="H41" s="107"/>
      <c r="I41" s="107"/>
      <c r="J41" s="107"/>
      <c r="K41" s="108"/>
      <c r="L41" s="119"/>
      <c r="M41" s="120"/>
      <c r="N41" s="120"/>
      <c r="O41" s="121"/>
    </row>
    <row r="42" spans="1:15" s="5" customFormat="1" ht="48" customHeight="1">
      <c r="A42" s="104"/>
      <c r="B42" s="105" t="s">
        <v>905</v>
      </c>
      <c r="C42" s="107">
        <v>715500</v>
      </c>
      <c r="D42" s="107"/>
      <c r="E42" s="107" t="s">
        <v>25</v>
      </c>
      <c r="F42" s="107"/>
      <c r="G42" s="107"/>
      <c r="H42" s="107"/>
      <c r="I42" s="107"/>
      <c r="J42" s="107"/>
      <c r="K42" s="108"/>
      <c r="L42" s="119"/>
      <c r="M42" s="120"/>
      <c r="N42" s="120"/>
      <c r="O42" s="121"/>
    </row>
    <row r="43" spans="1:15" s="5" customFormat="1" ht="52.5" customHeight="1">
      <c r="A43" s="104"/>
      <c r="B43" s="105" t="s">
        <v>906</v>
      </c>
      <c r="C43" s="107">
        <v>715600</v>
      </c>
      <c r="D43" s="107"/>
      <c r="E43" s="107" t="s">
        <v>26</v>
      </c>
      <c r="F43" s="107"/>
      <c r="G43" s="107"/>
      <c r="H43" s="107"/>
      <c r="I43" s="107"/>
      <c r="J43" s="107"/>
      <c r="K43" s="108"/>
      <c r="L43" s="119"/>
      <c r="M43" s="120"/>
      <c r="N43" s="120"/>
      <c r="O43" s="121"/>
    </row>
    <row r="44" spans="1:15" s="5" customFormat="1" ht="49.5" customHeight="1">
      <c r="A44" s="104"/>
      <c r="B44" s="105" t="s">
        <v>1444</v>
      </c>
      <c r="C44" s="106">
        <v>716000</v>
      </c>
      <c r="D44" s="106"/>
      <c r="E44" s="106" t="s">
        <v>527</v>
      </c>
      <c r="F44" s="106"/>
      <c r="G44" s="107"/>
      <c r="H44" s="107"/>
      <c r="I44" s="107"/>
      <c r="J44" s="107"/>
      <c r="K44" s="108"/>
      <c r="L44" s="119"/>
      <c r="M44" s="120"/>
      <c r="N44" s="120"/>
      <c r="O44" s="121"/>
    </row>
    <row r="45" spans="1:15" s="5" customFormat="1" ht="51" customHeight="1">
      <c r="A45" s="104"/>
      <c r="B45" s="105" t="s">
        <v>907</v>
      </c>
      <c r="C45" s="107">
        <v>716100</v>
      </c>
      <c r="D45" s="107"/>
      <c r="E45" s="107" t="s">
        <v>28</v>
      </c>
      <c r="F45" s="107"/>
      <c r="G45" s="107"/>
      <c r="H45" s="107"/>
      <c r="I45" s="107"/>
      <c r="J45" s="107"/>
      <c r="K45" s="108"/>
      <c r="L45" s="119"/>
      <c r="M45" s="120"/>
      <c r="N45" s="120"/>
      <c r="O45" s="121"/>
    </row>
    <row r="46" spans="1:15" s="5" customFormat="1" ht="54" customHeight="1">
      <c r="A46" s="104"/>
      <c r="B46" s="105" t="s">
        <v>908</v>
      </c>
      <c r="C46" s="107">
        <v>716200</v>
      </c>
      <c r="D46" s="107"/>
      <c r="E46" s="107" t="s">
        <v>29</v>
      </c>
      <c r="F46" s="107"/>
      <c r="G46" s="107"/>
      <c r="H46" s="107"/>
      <c r="I46" s="107"/>
      <c r="J46" s="107"/>
      <c r="K46" s="108"/>
      <c r="L46" s="119"/>
      <c r="M46" s="120"/>
      <c r="N46" s="120"/>
      <c r="O46" s="121"/>
    </row>
    <row r="47" spans="1:15" s="5" customFormat="1" ht="46.5" customHeight="1">
      <c r="A47" s="104"/>
      <c r="B47" s="105" t="s">
        <v>1445</v>
      </c>
      <c r="C47" s="106">
        <v>719000</v>
      </c>
      <c r="D47" s="106"/>
      <c r="E47" s="106" t="s">
        <v>528</v>
      </c>
      <c r="F47" s="106"/>
      <c r="G47" s="107"/>
      <c r="H47" s="107"/>
      <c r="I47" s="107"/>
      <c r="J47" s="107"/>
      <c r="K47" s="108"/>
      <c r="L47" s="119"/>
      <c r="M47" s="120"/>
      <c r="N47" s="120"/>
      <c r="O47" s="121"/>
    </row>
    <row r="48" spans="1:15" s="5" customFormat="1" ht="53.25" customHeight="1">
      <c r="A48" s="104"/>
      <c r="B48" s="105" t="s">
        <v>909</v>
      </c>
      <c r="C48" s="107">
        <v>719100</v>
      </c>
      <c r="D48" s="107"/>
      <c r="E48" s="107" t="s">
        <v>30</v>
      </c>
      <c r="F48" s="107"/>
      <c r="G48" s="107"/>
      <c r="H48" s="107"/>
      <c r="I48" s="107"/>
      <c r="J48" s="107"/>
      <c r="K48" s="108"/>
      <c r="L48" s="119"/>
      <c r="M48" s="120"/>
      <c r="N48" s="120"/>
      <c r="O48" s="121"/>
    </row>
    <row r="49" spans="1:15" s="5" customFormat="1" ht="60.75">
      <c r="A49" s="104"/>
      <c r="B49" s="105" t="s">
        <v>910</v>
      </c>
      <c r="C49" s="107">
        <v>719200</v>
      </c>
      <c r="D49" s="107"/>
      <c r="E49" s="107" t="s">
        <v>31</v>
      </c>
      <c r="F49" s="107"/>
      <c r="G49" s="107"/>
      <c r="H49" s="107"/>
      <c r="I49" s="107"/>
      <c r="J49" s="107"/>
      <c r="K49" s="108"/>
      <c r="L49" s="119"/>
      <c r="M49" s="120"/>
      <c r="N49" s="120"/>
      <c r="O49" s="121"/>
    </row>
    <row r="50" spans="1:15" s="5" customFormat="1" ht="48.75" customHeight="1">
      <c r="A50" s="104"/>
      <c r="B50" s="105" t="s">
        <v>911</v>
      </c>
      <c r="C50" s="107">
        <v>719300</v>
      </c>
      <c r="D50" s="107"/>
      <c r="E50" s="107" t="s">
        <v>32</v>
      </c>
      <c r="F50" s="107"/>
      <c r="G50" s="107"/>
      <c r="H50" s="107"/>
      <c r="I50" s="107"/>
      <c r="J50" s="107"/>
      <c r="K50" s="108"/>
      <c r="L50" s="119"/>
      <c r="M50" s="120"/>
      <c r="N50" s="120"/>
      <c r="O50" s="121"/>
    </row>
    <row r="51" spans="1:15" s="5" customFormat="1" ht="54" customHeight="1">
      <c r="A51" s="104"/>
      <c r="B51" s="105" t="s">
        <v>912</v>
      </c>
      <c r="C51" s="107">
        <v>719400</v>
      </c>
      <c r="D51" s="107"/>
      <c r="E51" s="107" t="s">
        <v>33</v>
      </c>
      <c r="F51" s="107"/>
      <c r="G51" s="107"/>
      <c r="H51" s="107"/>
      <c r="I51" s="107"/>
      <c r="J51" s="107"/>
      <c r="K51" s="108"/>
      <c r="L51" s="119"/>
      <c r="M51" s="120"/>
      <c r="N51" s="120"/>
      <c r="O51" s="121"/>
    </row>
    <row r="52" spans="1:15" s="5" customFormat="1" ht="48.75" customHeight="1">
      <c r="A52" s="104"/>
      <c r="B52" s="105" t="s">
        <v>913</v>
      </c>
      <c r="C52" s="107">
        <v>719500</v>
      </c>
      <c r="D52" s="107"/>
      <c r="E52" s="107" t="s">
        <v>34</v>
      </c>
      <c r="F52" s="107"/>
      <c r="G52" s="107"/>
      <c r="H52" s="107"/>
      <c r="I52" s="107"/>
      <c r="J52" s="107"/>
      <c r="K52" s="108"/>
      <c r="L52" s="119"/>
      <c r="M52" s="120"/>
      <c r="N52" s="120"/>
      <c r="O52" s="121"/>
    </row>
    <row r="53" spans="1:15" s="5" customFormat="1" ht="48.75" customHeight="1">
      <c r="A53" s="104"/>
      <c r="B53" s="105" t="s">
        <v>914</v>
      </c>
      <c r="C53" s="107">
        <v>719600</v>
      </c>
      <c r="D53" s="107"/>
      <c r="E53" s="107" t="s">
        <v>35</v>
      </c>
      <c r="F53" s="107"/>
      <c r="G53" s="107"/>
      <c r="H53" s="107"/>
      <c r="I53" s="107"/>
      <c r="J53" s="107"/>
      <c r="K53" s="108"/>
      <c r="L53" s="119"/>
      <c r="M53" s="120"/>
      <c r="N53" s="120"/>
      <c r="O53" s="121"/>
    </row>
    <row r="54" spans="1:15" s="5" customFormat="1" ht="57" customHeight="1">
      <c r="A54" s="104"/>
      <c r="B54" s="105" t="s">
        <v>1446</v>
      </c>
      <c r="C54" s="106">
        <v>720000</v>
      </c>
      <c r="D54" s="106"/>
      <c r="E54" s="106" t="s">
        <v>529</v>
      </c>
      <c r="F54" s="106"/>
      <c r="G54" s="107"/>
      <c r="H54" s="107"/>
      <c r="I54" s="107"/>
      <c r="J54" s="107"/>
      <c r="K54" s="108"/>
      <c r="L54" s="119"/>
      <c r="M54" s="120"/>
      <c r="N54" s="120"/>
      <c r="O54" s="121"/>
    </row>
    <row r="55" spans="2:15" s="5" customFormat="1" ht="44.25" customHeight="1">
      <c r="B55" s="112" t="s">
        <v>1447</v>
      </c>
      <c r="C55" s="106">
        <v>721000</v>
      </c>
      <c r="D55" s="106"/>
      <c r="E55" s="106" t="s">
        <v>230</v>
      </c>
      <c r="F55" s="106"/>
      <c r="G55" s="107"/>
      <c r="H55" s="107"/>
      <c r="I55" s="107"/>
      <c r="J55" s="107"/>
      <c r="K55" s="107"/>
      <c r="L55" s="113"/>
      <c r="M55" s="114"/>
      <c r="N55" s="114"/>
      <c r="O55" s="115"/>
    </row>
    <row r="56" spans="1:15" s="5" customFormat="1" ht="34.5" customHeight="1">
      <c r="A56" s="104"/>
      <c r="B56" s="112"/>
      <c r="C56" s="106"/>
      <c r="D56" s="106"/>
      <c r="E56" s="106" t="s">
        <v>530</v>
      </c>
      <c r="F56" s="106"/>
      <c r="G56" s="107"/>
      <c r="H56" s="107"/>
      <c r="I56" s="107"/>
      <c r="J56" s="107"/>
      <c r="K56" s="107"/>
      <c r="L56" s="116"/>
      <c r="M56" s="117"/>
      <c r="N56" s="117"/>
      <c r="O56" s="118"/>
    </row>
    <row r="57" spans="1:15" s="5" customFormat="1" ht="50.25" customHeight="1">
      <c r="A57" s="104"/>
      <c r="B57" s="105" t="s">
        <v>915</v>
      </c>
      <c r="C57" s="107">
        <v>721100</v>
      </c>
      <c r="D57" s="107"/>
      <c r="E57" s="107" t="s">
        <v>36</v>
      </c>
      <c r="F57" s="107"/>
      <c r="G57" s="107"/>
      <c r="H57" s="107"/>
      <c r="I57" s="107"/>
      <c r="J57" s="107"/>
      <c r="K57" s="108"/>
      <c r="L57" s="119"/>
      <c r="M57" s="120"/>
      <c r="N57" s="120"/>
      <c r="O57" s="121"/>
    </row>
    <row r="58" spans="1:15" s="5" customFormat="1" ht="48.75" customHeight="1">
      <c r="A58" s="104"/>
      <c r="B58" s="105" t="s">
        <v>916</v>
      </c>
      <c r="C58" s="107">
        <v>721200</v>
      </c>
      <c r="D58" s="107"/>
      <c r="E58" s="107" t="s">
        <v>531</v>
      </c>
      <c r="F58" s="107"/>
      <c r="G58" s="107"/>
      <c r="H58" s="107"/>
      <c r="I58" s="107"/>
      <c r="J58" s="107"/>
      <c r="K58" s="108"/>
      <c r="L58" s="122"/>
      <c r="M58" s="123"/>
      <c r="N58" s="123"/>
      <c r="O58" s="124"/>
    </row>
    <row r="59" spans="1:15" s="5" customFormat="1" ht="57.75" customHeight="1">
      <c r="A59" s="104"/>
      <c r="B59" s="105" t="s">
        <v>917</v>
      </c>
      <c r="C59" s="107">
        <v>721300</v>
      </c>
      <c r="D59" s="107"/>
      <c r="E59" s="107" t="s">
        <v>38</v>
      </c>
      <c r="F59" s="107"/>
      <c r="G59" s="107"/>
      <c r="H59" s="107"/>
      <c r="I59" s="107"/>
      <c r="J59" s="107"/>
      <c r="K59" s="108"/>
      <c r="L59" s="122"/>
      <c r="M59" s="123"/>
      <c r="N59" s="123"/>
      <c r="O59" s="124"/>
    </row>
    <row r="60" spans="1:15" s="5" customFormat="1" ht="53.25" customHeight="1">
      <c r="A60" s="104"/>
      <c r="B60" s="105" t="s">
        <v>918</v>
      </c>
      <c r="C60" s="107">
        <v>721400</v>
      </c>
      <c r="D60" s="107"/>
      <c r="E60" s="107" t="s">
        <v>39</v>
      </c>
      <c r="F60" s="107"/>
      <c r="G60" s="107"/>
      <c r="H60" s="107"/>
      <c r="I60" s="107"/>
      <c r="J60" s="107"/>
      <c r="K60" s="108"/>
      <c r="L60" s="122"/>
      <c r="M60" s="123"/>
      <c r="N60" s="123"/>
      <c r="O60" s="124"/>
    </row>
    <row r="61" spans="1:15" s="5" customFormat="1" ht="43.5" customHeight="1">
      <c r="A61" s="104"/>
      <c r="B61" s="112" t="s">
        <v>1448</v>
      </c>
      <c r="C61" s="106">
        <v>722000</v>
      </c>
      <c r="D61" s="106"/>
      <c r="E61" s="106" t="s">
        <v>231</v>
      </c>
      <c r="F61" s="106"/>
      <c r="G61" s="106"/>
      <c r="H61" s="106"/>
      <c r="I61" s="106"/>
      <c r="J61" s="106"/>
      <c r="K61" s="107"/>
      <c r="L61" s="125"/>
      <c r="M61" s="126"/>
      <c r="N61" s="126"/>
      <c r="O61" s="127"/>
    </row>
    <row r="62" spans="1:15" s="5" customFormat="1" ht="34.5" customHeight="1">
      <c r="A62" s="104"/>
      <c r="B62" s="112"/>
      <c r="C62" s="106"/>
      <c r="D62" s="106"/>
      <c r="E62" s="106" t="s">
        <v>532</v>
      </c>
      <c r="F62" s="106"/>
      <c r="G62" s="106"/>
      <c r="H62" s="106"/>
      <c r="I62" s="106"/>
      <c r="J62" s="106"/>
      <c r="K62" s="107"/>
      <c r="L62" s="128"/>
      <c r="M62" s="129"/>
      <c r="N62" s="129"/>
      <c r="O62" s="130"/>
    </row>
    <row r="63" spans="1:15" s="5" customFormat="1" ht="48" customHeight="1">
      <c r="A63" s="104"/>
      <c r="B63" s="105" t="s">
        <v>919</v>
      </c>
      <c r="C63" s="107">
        <v>722100</v>
      </c>
      <c r="D63" s="107"/>
      <c r="E63" s="107" t="s">
        <v>232</v>
      </c>
      <c r="F63" s="107"/>
      <c r="G63" s="107"/>
      <c r="H63" s="107"/>
      <c r="I63" s="107"/>
      <c r="J63" s="107"/>
      <c r="K63" s="108"/>
      <c r="L63" s="122"/>
      <c r="M63" s="123"/>
      <c r="N63" s="123"/>
      <c r="O63" s="124"/>
    </row>
    <row r="64" spans="1:15" s="5" customFormat="1" ht="48.75" customHeight="1">
      <c r="A64" s="104"/>
      <c r="B64" s="105" t="s">
        <v>920</v>
      </c>
      <c r="C64" s="107">
        <v>722200</v>
      </c>
      <c r="D64" s="107"/>
      <c r="E64" s="107" t="s">
        <v>40</v>
      </c>
      <c r="F64" s="107"/>
      <c r="G64" s="107"/>
      <c r="H64" s="107"/>
      <c r="I64" s="107"/>
      <c r="J64" s="107"/>
      <c r="K64" s="108"/>
      <c r="L64" s="122"/>
      <c r="M64" s="123"/>
      <c r="N64" s="123"/>
      <c r="O64" s="124"/>
    </row>
    <row r="65" spans="1:15" s="5" customFormat="1" ht="57" customHeight="1">
      <c r="A65" s="104"/>
      <c r="B65" s="105" t="s">
        <v>921</v>
      </c>
      <c r="C65" s="107">
        <v>722300</v>
      </c>
      <c r="D65" s="107"/>
      <c r="E65" s="107" t="s">
        <v>41</v>
      </c>
      <c r="F65" s="107"/>
      <c r="G65" s="107"/>
      <c r="H65" s="107"/>
      <c r="I65" s="107"/>
      <c r="J65" s="107"/>
      <c r="K65" s="108"/>
      <c r="L65" s="122"/>
      <c r="M65" s="123"/>
      <c r="N65" s="123"/>
      <c r="O65" s="124"/>
    </row>
    <row r="66" spans="1:15" s="5" customFormat="1" ht="48.75" customHeight="1">
      <c r="A66" s="104"/>
      <c r="B66" s="105" t="s">
        <v>1449</v>
      </c>
      <c r="C66" s="106">
        <v>730000</v>
      </c>
      <c r="D66" s="106"/>
      <c r="E66" s="106" t="s">
        <v>533</v>
      </c>
      <c r="F66" s="106"/>
      <c r="G66" s="107"/>
      <c r="H66" s="107"/>
      <c r="I66" s="107"/>
      <c r="J66" s="107"/>
      <c r="K66" s="108"/>
      <c r="L66" s="122"/>
      <c r="M66" s="123"/>
      <c r="N66" s="123"/>
      <c r="O66" s="124"/>
    </row>
    <row r="67" spans="1:15" s="5" customFormat="1" ht="45" customHeight="1">
      <c r="A67" s="104"/>
      <c r="B67" s="112" t="s">
        <v>1450</v>
      </c>
      <c r="C67" s="106">
        <v>731000</v>
      </c>
      <c r="D67" s="106"/>
      <c r="E67" s="106" t="s">
        <v>233</v>
      </c>
      <c r="F67" s="106"/>
      <c r="G67" s="107"/>
      <c r="H67" s="107"/>
      <c r="I67" s="107"/>
      <c r="J67" s="107"/>
      <c r="K67" s="107"/>
      <c r="L67" s="122"/>
      <c r="M67" s="123"/>
      <c r="N67" s="123"/>
      <c r="O67" s="124"/>
    </row>
    <row r="68" spans="1:15" s="5" customFormat="1" ht="34.5" customHeight="1">
      <c r="A68" s="104"/>
      <c r="B68" s="112"/>
      <c r="C68" s="106"/>
      <c r="D68" s="106"/>
      <c r="E68" s="106" t="s">
        <v>534</v>
      </c>
      <c r="F68" s="106"/>
      <c r="G68" s="107"/>
      <c r="H68" s="107"/>
      <c r="I68" s="107"/>
      <c r="J68" s="107"/>
      <c r="K68" s="107"/>
      <c r="L68" s="122"/>
      <c r="M68" s="123"/>
      <c r="N68" s="123"/>
      <c r="O68" s="124"/>
    </row>
    <row r="69" spans="1:15" s="5" customFormat="1" ht="48" customHeight="1">
      <c r="A69" s="104"/>
      <c r="B69" s="105" t="s">
        <v>922</v>
      </c>
      <c r="C69" s="107">
        <v>731100</v>
      </c>
      <c r="D69" s="107"/>
      <c r="E69" s="107" t="s">
        <v>42</v>
      </c>
      <c r="F69" s="107"/>
      <c r="G69" s="107"/>
      <c r="H69" s="107"/>
      <c r="I69" s="107"/>
      <c r="J69" s="107"/>
      <c r="K69" s="108"/>
      <c r="L69" s="122"/>
      <c r="M69" s="123"/>
      <c r="N69" s="123"/>
      <c r="O69" s="124"/>
    </row>
    <row r="70" spans="1:15" s="5" customFormat="1" ht="55.5" customHeight="1">
      <c r="A70" s="104"/>
      <c r="B70" s="105" t="s">
        <v>923</v>
      </c>
      <c r="C70" s="107">
        <v>731200</v>
      </c>
      <c r="D70" s="107"/>
      <c r="E70" s="107" t="s">
        <v>43</v>
      </c>
      <c r="F70" s="107"/>
      <c r="G70" s="107"/>
      <c r="H70" s="107"/>
      <c r="I70" s="107"/>
      <c r="J70" s="107"/>
      <c r="K70" s="108"/>
      <c r="L70" s="122"/>
      <c r="M70" s="123"/>
      <c r="N70" s="123"/>
      <c r="O70" s="124"/>
    </row>
    <row r="71" spans="1:15" s="5" customFormat="1" ht="51" customHeight="1">
      <c r="A71" s="104"/>
      <c r="B71" s="105" t="s">
        <v>1451</v>
      </c>
      <c r="C71" s="106">
        <v>732000</v>
      </c>
      <c r="D71" s="106"/>
      <c r="E71" s="106" t="s">
        <v>535</v>
      </c>
      <c r="F71" s="106"/>
      <c r="G71" s="107"/>
      <c r="H71" s="107"/>
      <c r="I71" s="107"/>
      <c r="J71" s="107"/>
      <c r="K71" s="108"/>
      <c r="L71" s="122"/>
      <c r="M71" s="123"/>
      <c r="N71" s="123"/>
      <c r="O71" s="124"/>
    </row>
    <row r="72" spans="1:15" s="5" customFormat="1" ht="51.75" customHeight="1">
      <c r="A72" s="104"/>
      <c r="B72" s="105" t="s">
        <v>924</v>
      </c>
      <c r="C72" s="107">
        <v>732100</v>
      </c>
      <c r="D72" s="107"/>
      <c r="E72" s="107" t="s">
        <v>44</v>
      </c>
      <c r="F72" s="107"/>
      <c r="G72" s="107"/>
      <c r="H72" s="107"/>
      <c r="I72" s="107"/>
      <c r="J72" s="107"/>
      <c r="K72" s="108"/>
      <c r="L72" s="122"/>
      <c r="M72" s="123"/>
      <c r="N72" s="123"/>
      <c r="O72" s="124"/>
    </row>
    <row r="73" spans="1:15" s="5" customFormat="1" ht="54" customHeight="1">
      <c r="A73" s="104"/>
      <c r="B73" s="105" t="s">
        <v>925</v>
      </c>
      <c r="C73" s="107">
        <v>732200</v>
      </c>
      <c r="D73" s="107"/>
      <c r="E73" s="107" t="s">
        <v>45</v>
      </c>
      <c r="F73" s="107"/>
      <c r="G73" s="107"/>
      <c r="H73" s="107"/>
      <c r="I73" s="107"/>
      <c r="J73" s="107"/>
      <c r="K73" s="108"/>
      <c r="L73" s="122"/>
      <c r="M73" s="123"/>
      <c r="N73" s="123"/>
      <c r="O73" s="124"/>
    </row>
    <row r="74" spans="1:15" s="5" customFormat="1" ht="48" customHeight="1">
      <c r="A74" s="104"/>
      <c r="B74" s="112" t="s">
        <v>1452</v>
      </c>
      <c r="C74" s="106">
        <v>733000</v>
      </c>
      <c r="D74" s="106"/>
      <c r="E74" s="106" t="s">
        <v>536</v>
      </c>
      <c r="F74" s="106"/>
      <c r="G74" s="107"/>
      <c r="H74" s="107"/>
      <c r="I74" s="107"/>
      <c r="J74" s="107"/>
      <c r="K74" s="107"/>
      <c r="L74" s="125"/>
      <c r="M74" s="126"/>
      <c r="N74" s="126"/>
      <c r="O74" s="127"/>
    </row>
    <row r="75" spans="1:15" s="5" customFormat="1" ht="34.5" customHeight="1">
      <c r="A75" s="104"/>
      <c r="B75" s="112"/>
      <c r="C75" s="106"/>
      <c r="D75" s="106"/>
      <c r="E75" s="106" t="s">
        <v>537</v>
      </c>
      <c r="F75" s="106"/>
      <c r="G75" s="107"/>
      <c r="H75" s="107"/>
      <c r="I75" s="107"/>
      <c r="J75" s="107"/>
      <c r="K75" s="107"/>
      <c r="L75" s="128"/>
      <c r="M75" s="129"/>
      <c r="N75" s="129"/>
      <c r="O75" s="130"/>
    </row>
    <row r="76" spans="1:15" s="5" customFormat="1" ht="54" customHeight="1">
      <c r="A76" s="104"/>
      <c r="B76" s="105" t="s">
        <v>926</v>
      </c>
      <c r="C76" s="107">
        <v>733100</v>
      </c>
      <c r="D76" s="107"/>
      <c r="E76" s="107" t="s">
        <v>46</v>
      </c>
      <c r="F76" s="107"/>
      <c r="G76" s="107"/>
      <c r="H76" s="107"/>
      <c r="I76" s="107"/>
      <c r="J76" s="107"/>
      <c r="K76" s="108"/>
      <c r="L76" s="122"/>
      <c r="M76" s="123"/>
      <c r="N76" s="123"/>
      <c r="O76" s="124"/>
    </row>
    <row r="77" spans="1:15" s="5" customFormat="1" ht="51.75" customHeight="1">
      <c r="A77" s="104"/>
      <c r="B77" s="105" t="s">
        <v>927</v>
      </c>
      <c r="C77" s="107">
        <v>733200</v>
      </c>
      <c r="D77" s="107"/>
      <c r="E77" s="107" t="s">
        <v>47</v>
      </c>
      <c r="F77" s="107"/>
      <c r="G77" s="107"/>
      <c r="H77" s="107"/>
      <c r="I77" s="107"/>
      <c r="J77" s="107"/>
      <c r="K77" s="108"/>
      <c r="L77" s="122"/>
      <c r="M77" s="123"/>
      <c r="N77" s="123"/>
      <c r="O77" s="124"/>
    </row>
    <row r="78" spans="1:15" s="5" customFormat="1" ht="27" customHeight="1">
      <c r="A78" s="104"/>
      <c r="B78" s="112" t="s">
        <v>1453</v>
      </c>
      <c r="C78" s="106">
        <v>740000</v>
      </c>
      <c r="D78" s="106"/>
      <c r="E78" s="106" t="s">
        <v>538</v>
      </c>
      <c r="F78" s="106"/>
      <c r="G78" s="107"/>
      <c r="H78" s="107"/>
      <c r="I78" s="107"/>
      <c r="J78" s="107"/>
      <c r="K78" s="107"/>
      <c r="L78" s="125"/>
      <c r="M78" s="126"/>
      <c r="N78" s="126"/>
      <c r="O78" s="127"/>
    </row>
    <row r="79" spans="1:15" s="5" customFormat="1" ht="24.75" customHeight="1">
      <c r="A79" s="104"/>
      <c r="B79" s="112"/>
      <c r="C79" s="106"/>
      <c r="D79" s="106"/>
      <c r="E79" s="106" t="s">
        <v>539</v>
      </c>
      <c r="F79" s="106"/>
      <c r="G79" s="107"/>
      <c r="H79" s="107"/>
      <c r="I79" s="107"/>
      <c r="J79" s="107"/>
      <c r="K79" s="107"/>
      <c r="L79" s="128"/>
      <c r="M79" s="129"/>
      <c r="N79" s="129"/>
      <c r="O79" s="130"/>
    </row>
    <row r="80" spans="1:15" s="5" customFormat="1" ht="51.75" customHeight="1">
      <c r="A80" s="104"/>
      <c r="B80" s="105" t="s">
        <v>1454</v>
      </c>
      <c r="C80" s="106">
        <v>741000</v>
      </c>
      <c r="D80" s="106"/>
      <c r="E80" s="106" t="s">
        <v>540</v>
      </c>
      <c r="F80" s="106"/>
      <c r="G80" s="107"/>
      <c r="H80" s="107"/>
      <c r="I80" s="107"/>
      <c r="J80" s="107"/>
      <c r="K80" s="108"/>
      <c r="L80" s="122"/>
      <c r="M80" s="123"/>
      <c r="N80" s="123"/>
      <c r="O80" s="124"/>
    </row>
    <row r="81" spans="1:15" s="5" customFormat="1" ht="34.5" customHeight="1">
      <c r="A81" s="104"/>
      <c r="B81" s="105" t="s">
        <v>928</v>
      </c>
      <c r="C81" s="107">
        <v>741100</v>
      </c>
      <c r="D81" s="107"/>
      <c r="E81" s="107" t="s">
        <v>3</v>
      </c>
      <c r="F81" s="107"/>
      <c r="G81" s="107"/>
      <c r="H81" s="107"/>
      <c r="I81" s="107"/>
      <c r="J81" s="107"/>
      <c r="K81" s="108"/>
      <c r="L81" s="122"/>
      <c r="M81" s="123"/>
      <c r="N81" s="123"/>
      <c r="O81" s="124"/>
    </row>
    <row r="82" spans="1:15" s="5" customFormat="1" ht="34.5" customHeight="1">
      <c r="A82" s="104"/>
      <c r="B82" s="105" t="s">
        <v>929</v>
      </c>
      <c r="C82" s="107">
        <v>741200</v>
      </c>
      <c r="D82" s="107"/>
      <c r="E82" s="107" t="s">
        <v>48</v>
      </c>
      <c r="F82" s="107"/>
      <c r="G82" s="107"/>
      <c r="H82" s="107"/>
      <c r="I82" s="107"/>
      <c r="J82" s="107"/>
      <c r="K82" s="108"/>
      <c r="L82" s="122"/>
      <c r="M82" s="123"/>
      <c r="N82" s="123"/>
      <c r="O82" s="124"/>
    </row>
    <row r="83" spans="1:15" s="5" customFormat="1" ht="48" customHeight="1">
      <c r="A83" s="104"/>
      <c r="B83" s="105" t="s">
        <v>930</v>
      </c>
      <c r="C83" s="107">
        <v>741300</v>
      </c>
      <c r="D83" s="107"/>
      <c r="E83" s="107" t="s">
        <v>49</v>
      </c>
      <c r="F83" s="107"/>
      <c r="G83" s="107"/>
      <c r="H83" s="107"/>
      <c r="I83" s="107"/>
      <c r="J83" s="107"/>
      <c r="K83" s="108"/>
      <c r="L83" s="122"/>
      <c r="M83" s="123"/>
      <c r="N83" s="123"/>
      <c r="O83" s="124"/>
    </row>
    <row r="84" spans="1:15" s="5" customFormat="1" ht="53.25" customHeight="1">
      <c r="A84" s="104"/>
      <c r="B84" s="105" t="s">
        <v>931</v>
      </c>
      <c r="C84" s="107">
        <v>741400</v>
      </c>
      <c r="D84" s="107"/>
      <c r="E84" s="107" t="s">
        <v>50</v>
      </c>
      <c r="F84" s="107"/>
      <c r="G84" s="107"/>
      <c r="H84" s="107"/>
      <c r="I84" s="107"/>
      <c r="J84" s="107"/>
      <c r="K84" s="108"/>
      <c r="L84" s="122"/>
      <c r="M84" s="123"/>
      <c r="N84" s="123"/>
      <c r="O84" s="124"/>
    </row>
    <row r="85" spans="1:15" s="5" customFormat="1" ht="48.75" customHeight="1">
      <c r="A85" s="104"/>
      <c r="B85" s="105" t="s">
        <v>932</v>
      </c>
      <c r="C85" s="107">
        <v>741500</v>
      </c>
      <c r="D85" s="107"/>
      <c r="E85" s="107" t="s">
        <v>51</v>
      </c>
      <c r="F85" s="107"/>
      <c r="G85" s="107"/>
      <c r="H85" s="107"/>
      <c r="I85" s="107"/>
      <c r="J85" s="107"/>
      <c r="K85" s="108"/>
      <c r="L85" s="122"/>
      <c r="M85" s="123"/>
      <c r="N85" s="123"/>
      <c r="O85" s="124"/>
    </row>
    <row r="86" spans="1:15" s="5" customFormat="1" ht="22.5" customHeight="1">
      <c r="A86" s="104"/>
      <c r="B86" s="112" t="s">
        <v>1455</v>
      </c>
      <c r="C86" s="106">
        <v>742000</v>
      </c>
      <c r="D86" s="106"/>
      <c r="E86" s="106" t="s">
        <v>234</v>
      </c>
      <c r="F86" s="106"/>
      <c r="G86" s="107"/>
      <c r="H86" s="107"/>
      <c r="I86" s="107"/>
      <c r="J86" s="107"/>
      <c r="K86" s="107"/>
      <c r="L86" s="125"/>
      <c r="M86" s="126"/>
      <c r="N86" s="126"/>
      <c r="O86" s="127"/>
    </row>
    <row r="87" spans="1:15" s="5" customFormat="1" ht="21" customHeight="1">
      <c r="A87" s="104"/>
      <c r="B87" s="112"/>
      <c r="C87" s="106"/>
      <c r="D87" s="106"/>
      <c r="E87" s="106" t="s">
        <v>541</v>
      </c>
      <c r="F87" s="106"/>
      <c r="G87" s="107"/>
      <c r="H87" s="107"/>
      <c r="I87" s="107"/>
      <c r="J87" s="107"/>
      <c r="K87" s="107"/>
      <c r="L87" s="128"/>
      <c r="M87" s="129"/>
      <c r="N87" s="129"/>
      <c r="O87" s="130"/>
    </row>
    <row r="88" spans="1:15" s="5" customFormat="1" ht="57" customHeight="1">
      <c r="A88" s="104"/>
      <c r="B88" s="105" t="s">
        <v>933</v>
      </c>
      <c r="C88" s="107">
        <v>742100</v>
      </c>
      <c r="D88" s="107"/>
      <c r="E88" s="107" t="s">
        <v>52</v>
      </c>
      <c r="F88" s="107"/>
      <c r="G88" s="107"/>
      <c r="H88" s="107"/>
      <c r="I88" s="107"/>
      <c r="J88" s="107"/>
      <c r="K88" s="108"/>
      <c r="L88" s="122"/>
      <c r="M88" s="123"/>
      <c r="N88" s="123"/>
      <c r="O88" s="124"/>
    </row>
    <row r="89" spans="1:15" s="5" customFormat="1" ht="51" customHeight="1">
      <c r="A89" s="104"/>
      <c r="B89" s="105" t="s">
        <v>934</v>
      </c>
      <c r="C89" s="107">
        <v>742200</v>
      </c>
      <c r="D89" s="107"/>
      <c r="E89" s="107" t="s">
        <v>235</v>
      </c>
      <c r="F89" s="107"/>
      <c r="G89" s="107"/>
      <c r="H89" s="107"/>
      <c r="I89" s="107"/>
      <c r="J89" s="107"/>
      <c r="K89" s="108"/>
      <c r="L89" s="122"/>
      <c r="M89" s="123"/>
      <c r="N89" s="123"/>
      <c r="O89" s="124"/>
    </row>
    <row r="90" spans="1:15" s="5" customFormat="1" ht="50.25" customHeight="1">
      <c r="A90" s="104"/>
      <c r="B90" s="105" t="s">
        <v>935</v>
      </c>
      <c r="C90" s="107">
        <v>742300</v>
      </c>
      <c r="D90" s="107"/>
      <c r="E90" s="107" t="s">
        <v>53</v>
      </c>
      <c r="F90" s="107"/>
      <c r="G90" s="107"/>
      <c r="H90" s="107"/>
      <c r="I90" s="107"/>
      <c r="J90" s="107"/>
      <c r="K90" s="108"/>
      <c r="L90" s="122"/>
      <c r="M90" s="123"/>
      <c r="N90" s="123"/>
      <c r="O90" s="124"/>
    </row>
    <row r="91" spans="1:15" s="5" customFormat="1" ht="45" customHeight="1">
      <c r="A91" s="104"/>
      <c r="B91" s="105" t="s">
        <v>936</v>
      </c>
      <c r="C91" s="107">
        <v>742400</v>
      </c>
      <c r="D91" s="107"/>
      <c r="E91" s="107" t="s">
        <v>54</v>
      </c>
      <c r="F91" s="107"/>
      <c r="G91" s="107"/>
      <c r="H91" s="107"/>
      <c r="I91" s="107"/>
      <c r="J91" s="107"/>
      <c r="K91" s="108"/>
      <c r="L91" s="122"/>
      <c r="M91" s="123"/>
      <c r="N91" s="123"/>
      <c r="O91" s="124"/>
    </row>
    <row r="92" spans="1:15" s="5" customFormat="1" ht="48.75" customHeight="1">
      <c r="A92" s="104"/>
      <c r="B92" s="105" t="s">
        <v>1456</v>
      </c>
      <c r="C92" s="106">
        <v>743000</v>
      </c>
      <c r="D92" s="106"/>
      <c r="E92" s="106" t="s">
        <v>542</v>
      </c>
      <c r="F92" s="106"/>
      <c r="G92" s="107"/>
      <c r="H92" s="107"/>
      <c r="I92" s="107"/>
      <c r="J92" s="107"/>
      <c r="K92" s="108"/>
      <c r="L92" s="122"/>
      <c r="M92" s="123"/>
      <c r="N92" s="123"/>
      <c r="O92" s="124"/>
    </row>
    <row r="93" spans="1:15" s="5" customFormat="1" ht="50.25" customHeight="1">
      <c r="A93" s="104"/>
      <c r="B93" s="105" t="s">
        <v>937</v>
      </c>
      <c r="C93" s="107">
        <v>743100</v>
      </c>
      <c r="D93" s="107"/>
      <c r="E93" s="107" t="s">
        <v>55</v>
      </c>
      <c r="F93" s="107"/>
      <c r="G93" s="107"/>
      <c r="H93" s="107"/>
      <c r="I93" s="107"/>
      <c r="J93" s="107"/>
      <c r="K93" s="108"/>
      <c r="L93" s="122"/>
      <c r="M93" s="123"/>
      <c r="N93" s="123"/>
      <c r="O93" s="124"/>
    </row>
    <row r="94" spans="1:15" s="5" customFormat="1" ht="53.25" customHeight="1">
      <c r="A94" s="104"/>
      <c r="B94" s="105" t="s">
        <v>938</v>
      </c>
      <c r="C94" s="107">
        <v>743200</v>
      </c>
      <c r="D94" s="107"/>
      <c r="E94" s="107" t="s">
        <v>56</v>
      </c>
      <c r="F94" s="107"/>
      <c r="G94" s="107"/>
      <c r="H94" s="107"/>
      <c r="I94" s="107"/>
      <c r="J94" s="107"/>
      <c r="K94" s="108"/>
      <c r="L94" s="122"/>
      <c r="M94" s="123"/>
      <c r="N94" s="123"/>
      <c r="O94" s="124"/>
    </row>
    <row r="95" spans="1:15" s="5" customFormat="1" ht="53.25" customHeight="1">
      <c r="A95" s="104"/>
      <c r="B95" s="105" t="s">
        <v>939</v>
      </c>
      <c r="C95" s="107">
        <v>743300</v>
      </c>
      <c r="D95" s="107"/>
      <c r="E95" s="107" t="s">
        <v>57</v>
      </c>
      <c r="F95" s="107"/>
      <c r="G95" s="107"/>
      <c r="H95" s="107"/>
      <c r="I95" s="107"/>
      <c r="J95" s="107"/>
      <c r="K95" s="108"/>
      <c r="L95" s="122"/>
      <c r="M95" s="123"/>
      <c r="N95" s="123"/>
      <c r="O95" s="124"/>
    </row>
    <row r="96" spans="1:15" s="5" customFormat="1" ht="34.5" customHeight="1">
      <c r="A96" s="104"/>
      <c r="B96" s="105" t="s">
        <v>940</v>
      </c>
      <c r="C96" s="107">
        <v>743400</v>
      </c>
      <c r="D96" s="107"/>
      <c r="E96" s="107" t="s">
        <v>58</v>
      </c>
      <c r="F96" s="107"/>
      <c r="G96" s="107"/>
      <c r="H96" s="107"/>
      <c r="I96" s="107"/>
      <c r="J96" s="107"/>
      <c r="K96" s="108"/>
      <c r="L96" s="122"/>
      <c r="M96" s="123"/>
      <c r="N96" s="123"/>
      <c r="O96" s="124"/>
    </row>
    <row r="97" spans="1:15" s="5" customFormat="1" ht="46.5" customHeight="1">
      <c r="A97" s="104"/>
      <c r="B97" s="105" t="s">
        <v>941</v>
      </c>
      <c r="C97" s="107">
        <v>743500</v>
      </c>
      <c r="D97" s="107"/>
      <c r="E97" s="107" t="s">
        <v>59</v>
      </c>
      <c r="F97" s="107"/>
      <c r="G97" s="107"/>
      <c r="H97" s="107"/>
      <c r="I97" s="107"/>
      <c r="J97" s="107"/>
      <c r="K97" s="108"/>
      <c r="L97" s="122"/>
      <c r="M97" s="123"/>
      <c r="N97" s="123"/>
      <c r="O97" s="124"/>
    </row>
    <row r="98" spans="1:15" s="5" customFormat="1" ht="56.25" customHeight="1">
      <c r="A98" s="104"/>
      <c r="B98" s="105" t="s">
        <v>942</v>
      </c>
      <c r="C98" s="107">
        <v>743900</v>
      </c>
      <c r="D98" s="107"/>
      <c r="E98" s="107" t="s">
        <v>60</v>
      </c>
      <c r="F98" s="107"/>
      <c r="G98" s="107"/>
      <c r="H98" s="107"/>
      <c r="I98" s="107"/>
      <c r="J98" s="107"/>
      <c r="K98" s="108"/>
      <c r="L98" s="122"/>
      <c r="M98" s="123"/>
      <c r="N98" s="123"/>
      <c r="O98" s="124"/>
    </row>
    <row r="99" spans="1:15" s="5" customFormat="1" ht="48.75" customHeight="1">
      <c r="A99" s="104"/>
      <c r="B99" s="105" t="s">
        <v>1457</v>
      </c>
      <c r="C99" s="106">
        <v>744000</v>
      </c>
      <c r="D99" s="106"/>
      <c r="E99" s="106" t="s">
        <v>543</v>
      </c>
      <c r="F99" s="106"/>
      <c r="G99" s="107"/>
      <c r="H99" s="107"/>
      <c r="I99" s="107"/>
      <c r="J99" s="107"/>
      <c r="K99" s="108"/>
      <c r="L99" s="122"/>
      <c r="M99" s="123"/>
      <c r="N99" s="123"/>
      <c r="O99" s="124"/>
    </row>
    <row r="100" spans="1:15" s="5" customFormat="1" ht="60" customHeight="1">
      <c r="A100" s="104"/>
      <c r="B100" s="105" t="s">
        <v>943</v>
      </c>
      <c r="C100" s="107">
        <v>744100</v>
      </c>
      <c r="D100" s="107"/>
      <c r="E100" s="107" t="s">
        <v>61</v>
      </c>
      <c r="F100" s="107"/>
      <c r="G100" s="107"/>
      <c r="H100" s="107"/>
      <c r="I100" s="107"/>
      <c r="J100" s="107"/>
      <c r="K100" s="108"/>
      <c r="L100" s="122"/>
      <c r="M100" s="123"/>
      <c r="N100" s="123"/>
      <c r="O100" s="124"/>
    </row>
    <row r="101" spans="1:15" s="5" customFormat="1" ht="55.5" customHeight="1">
      <c r="A101" s="104"/>
      <c r="B101" s="105" t="s">
        <v>944</v>
      </c>
      <c r="C101" s="107">
        <v>744200</v>
      </c>
      <c r="D101" s="107"/>
      <c r="E101" s="107" t="s">
        <v>62</v>
      </c>
      <c r="F101" s="107"/>
      <c r="G101" s="107"/>
      <c r="H101" s="107"/>
      <c r="I101" s="107"/>
      <c r="J101" s="107"/>
      <c r="K101" s="108"/>
      <c r="L101" s="122"/>
      <c r="M101" s="123"/>
      <c r="N101" s="123"/>
      <c r="O101" s="124"/>
    </row>
    <row r="102" spans="1:15" s="5" customFormat="1" ht="46.5" customHeight="1">
      <c r="A102" s="104"/>
      <c r="B102" s="105" t="s">
        <v>1458</v>
      </c>
      <c r="C102" s="106">
        <v>745000</v>
      </c>
      <c r="D102" s="106"/>
      <c r="E102" s="106" t="s">
        <v>544</v>
      </c>
      <c r="F102" s="106"/>
      <c r="G102" s="107"/>
      <c r="H102" s="107"/>
      <c r="I102" s="107"/>
      <c r="J102" s="107"/>
      <c r="K102" s="108"/>
      <c r="L102" s="122"/>
      <c r="M102" s="123"/>
      <c r="N102" s="123"/>
      <c r="O102" s="124"/>
    </row>
    <row r="103" spans="1:15" s="5" customFormat="1" ht="51" customHeight="1">
      <c r="A103" s="104"/>
      <c r="B103" s="105" t="s">
        <v>945</v>
      </c>
      <c r="C103" s="107">
        <v>745100</v>
      </c>
      <c r="D103" s="107"/>
      <c r="E103" s="107" t="s">
        <v>63</v>
      </c>
      <c r="F103" s="107"/>
      <c r="G103" s="107"/>
      <c r="H103" s="107"/>
      <c r="I103" s="107"/>
      <c r="J103" s="107"/>
      <c r="K103" s="108"/>
      <c r="L103" s="122"/>
      <c r="M103" s="123"/>
      <c r="N103" s="123"/>
      <c r="O103" s="124"/>
    </row>
    <row r="104" spans="1:15" s="5" customFormat="1" ht="48" customHeight="1">
      <c r="A104" s="104"/>
      <c r="B104" s="105" t="s">
        <v>946</v>
      </c>
      <c r="C104" s="106">
        <v>770000</v>
      </c>
      <c r="D104" s="106"/>
      <c r="E104" s="106" t="s">
        <v>545</v>
      </c>
      <c r="F104" s="106"/>
      <c r="G104" s="107"/>
      <c r="H104" s="107"/>
      <c r="I104" s="107"/>
      <c r="J104" s="107"/>
      <c r="K104" s="108"/>
      <c r="L104" s="122"/>
      <c r="M104" s="123"/>
      <c r="N104" s="123"/>
      <c r="O104" s="124"/>
    </row>
    <row r="105" spans="1:15" s="5" customFormat="1" ht="49.5" customHeight="1">
      <c r="A105" s="104"/>
      <c r="B105" s="105" t="s">
        <v>947</v>
      </c>
      <c r="C105" s="106">
        <v>771000</v>
      </c>
      <c r="D105" s="106"/>
      <c r="E105" s="106" t="s">
        <v>546</v>
      </c>
      <c r="F105" s="106"/>
      <c r="G105" s="107"/>
      <c r="H105" s="107"/>
      <c r="I105" s="107"/>
      <c r="J105" s="107"/>
      <c r="K105" s="108"/>
      <c r="L105" s="122"/>
      <c r="M105" s="123"/>
      <c r="N105" s="123"/>
      <c r="O105" s="124"/>
    </row>
    <row r="106" spans="1:15" s="5" customFormat="1" ht="54.75" customHeight="1">
      <c r="A106" s="104"/>
      <c r="B106" s="105" t="s">
        <v>948</v>
      </c>
      <c r="C106" s="107">
        <v>771100</v>
      </c>
      <c r="D106" s="107"/>
      <c r="E106" s="107" t="s">
        <v>64</v>
      </c>
      <c r="F106" s="107"/>
      <c r="G106" s="107"/>
      <c r="H106" s="107"/>
      <c r="I106" s="107"/>
      <c r="J106" s="107"/>
      <c r="K106" s="108"/>
      <c r="L106" s="122"/>
      <c r="M106" s="123"/>
      <c r="N106" s="123"/>
      <c r="O106" s="124"/>
    </row>
    <row r="107" spans="1:15" s="5" customFormat="1" ht="48.75" customHeight="1">
      <c r="A107" s="104"/>
      <c r="B107" s="105" t="s">
        <v>949</v>
      </c>
      <c r="C107" s="106">
        <v>772000</v>
      </c>
      <c r="D107" s="106"/>
      <c r="E107" s="106" t="s">
        <v>547</v>
      </c>
      <c r="F107" s="106"/>
      <c r="G107" s="107"/>
      <c r="H107" s="107"/>
      <c r="I107" s="107"/>
      <c r="J107" s="107"/>
      <c r="K107" s="108"/>
      <c r="L107" s="122"/>
      <c r="M107" s="123"/>
      <c r="N107" s="123"/>
      <c r="O107" s="124"/>
    </row>
    <row r="108" spans="1:15" s="5" customFormat="1" ht="56.25" customHeight="1">
      <c r="A108" s="104"/>
      <c r="B108" s="105" t="s">
        <v>950</v>
      </c>
      <c r="C108" s="107">
        <v>772100</v>
      </c>
      <c r="D108" s="107"/>
      <c r="E108" s="107" t="s">
        <v>65</v>
      </c>
      <c r="F108" s="107"/>
      <c r="G108" s="107"/>
      <c r="H108" s="107"/>
      <c r="I108" s="107"/>
      <c r="J108" s="107"/>
      <c r="K108" s="108"/>
      <c r="L108" s="122"/>
      <c r="M108" s="123"/>
      <c r="N108" s="123"/>
      <c r="O108" s="124"/>
    </row>
    <row r="109" spans="1:15" s="5" customFormat="1" ht="90" customHeight="1">
      <c r="A109" s="104"/>
      <c r="B109" s="105" t="s">
        <v>1459</v>
      </c>
      <c r="C109" s="106">
        <v>780000</v>
      </c>
      <c r="D109" s="106"/>
      <c r="E109" s="106" t="s">
        <v>548</v>
      </c>
      <c r="F109" s="106"/>
      <c r="G109" s="107"/>
      <c r="H109" s="107"/>
      <c r="I109" s="107"/>
      <c r="J109" s="107"/>
      <c r="K109" s="108"/>
      <c r="L109" s="122"/>
      <c r="M109" s="123"/>
      <c r="N109" s="123"/>
      <c r="O109" s="124"/>
    </row>
    <row r="110" spans="1:15" s="5" customFormat="1" ht="48.75" customHeight="1">
      <c r="A110" s="104"/>
      <c r="B110" s="105" t="s">
        <v>1460</v>
      </c>
      <c r="C110" s="106">
        <v>781000</v>
      </c>
      <c r="D110" s="106"/>
      <c r="E110" s="106" t="s">
        <v>549</v>
      </c>
      <c r="F110" s="106"/>
      <c r="G110" s="107"/>
      <c r="H110" s="107"/>
      <c r="I110" s="107"/>
      <c r="J110" s="107"/>
      <c r="K110" s="108"/>
      <c r="L110" s="122"/>
      <c r="M110" s="123"/>
      <c r="N110" s="123"/>
      <c r="O110" s="124"/>
    </row>
    <row r="111" spans="1:15" s="5" customFormat="1" ht="51" customHeight="1">
      <c r="A111" s="104"/>
      <c r="B111" s="105" t="s">
        <v>951</v>
      </c>
      <c r="C111" s="107">
        <v>781100</v>
      </c>
      <c r="D111" s="107"/>
      <c r="E111" s="107" t="s">
        <v>66</v>
      </c>
      <c r="F111" s="107"/>
      <c r="G111" s="107"/>
      <c r="H111" s="107"/>
      <c r="I111" s="107"/>
      <c r="J111" s="107"/>
      <c r="K111" s="108"/>
      <c r="L111" s="122"/>
      <c r="M111" s="123"/>
      <c r="N111" s="123"/>
      <c r="O111" s="124"/>
    </row>
    <row r="112" spans="1:15" s="5" customFormat="1" ht="54" customHeight="1">
      <c r="A112" s="104"/>
      <c r="B112" s="105" t="s">
        <v>952</v>
      </c>
      <c r="C112" s="107">
        <v>781300</v>
      </c>
      <c r="D112" s="107"/>
      <c r="E112" s="107" t="s">
        <v>67</v>
      </c>
      <c r="F112" s="107"/>
      <c r="G112" s="107"/>
      <c r="H112" s="107"/>
      <c r="I112" s="107"/>
      <c r="J112" s="107"/>
      <c r="K112" s="108"/>
      <c r="L112" s="122"/>
      <c r="M112" s="123"/>
      <c r="N112" s="123"/>
      <c r="O112" s="124"/>
    </row>
    <row r="113" spans="1:15" s="5" customFormat="1" ht="60.75" customHeight="1">
      <c r="A113" s="104"/>
      <c r="B113" s="105" t="s">
        <v>1461</v>
      </c>
      <c r="C113" s="106">
        <v>790000</v>
      </c>
      <c r="D113" s="106"/>
      <c r="E113" s="106" t="s">
        <v>550</v>
      </c>
      <c r="F113" s="106"/>
      <c r="G113" s="107">
        <f>G114</f>
        <v>130380</v>
      </c>
      <c r="H113" s="107"/>
      <c r="I113" s="107">
        <f>I114</f>
        <v>146820</v>
      </c>
      <c r="J113" s="107"/>
      <c r="K113" s="108"/>
      <c r="L113" s="122">
        <f>I113/G113*100</f>
        <v>112.60929590427979</v>
      </c>
      <c r="M113" s="123">
        <f>M114</f>
        <v>35509</v>
      </c>
      <c r="N113" s="123">
        <f>N114</f>
        <v>29350</v>
      </c>
      <c r="O113" s="124">
        <f>N113/I113*100</f>
        <v>19.99046451437134</v>
      </c>
    </row>
    <row r="114" spans="1:15" s="5" customFormat="1" ht="57" customHeight="1">
      <c r="A114" s="104"/>
      <c r="B114" s="105" t="s">
        <v>1462</v>
      </c>
      <c r="C114" s="106">
        <v>791000</v>
      </c>
      <c r="D114" s="106"/>
      <c r="E114" s="106" t="s">
        <v>551</v>
      </c>
      <c r="F114" s="106"/>
      <c r="G114" s="107">
        <f>G115</f>
        <v>130380</v>
      </c>
      <c r="H114" s="107"/>
      <c r="I114" s="107">
        <f>I115</f>
        <v>146820</v>
      </c>
      <c r="J114" s="107"/>
      <c r="K114" s="108"/>
      <c r="L114" s="122">
        <f>L113</f>
        <v>112.60929590427979</v>
      </c>
      <c r="M114" s="123">
        <f>M115</f>
        <v>35509</v>
      </c>
      <c r="N114" s="123">
        <f>N115</f>
        <v>29350</v>
      </c>
      <c r="O114" s="124">
        <f>O113</f>
        <v>19.99046451437134</v>
      </c>
    </row>
    <row r="115" spans="1:15" s="5" customFormat="1" ht="53.25" customHeight="1">
      <c r="A115" s="104"/>
      <c r="B115" s="105" t="s">
        <v>953</v>
      </c>
      <c r="C115" s="107">
        <v>791100</v>
      </c>
      <c r="D115" s="107"/>
      <c r="E115" s="107" t="s">
        <v>68</v>
      </c>
      <c r="F115" s="107"/>
      <c r="G115" s="107">
        <v>130380</v>
      </c>
      <c r="H115" s="107"/>
      <c r="I115" s="107">
        <v>146820</v>
      </c>
      <c r="J115" s="107"/>
      <c r="K115" s="108"/>
      <c r="L115" s="122">
        <f>L114</f>
        <v>112.60929590427979</v>
      </c>
      <c r="M115" s="123">
        <v>35509</v>
      </c>
      <c r="N115" s="123">
        <v>29350</v>
      </c>
      <c r="O115" s="124">
        <f>O114</f>
        <v>19.99046451437134</v>
      </c>
    </row>
    <row r="116" spans="1:15" s="5" customFormat="1" ht="45" customHeight="1">
      <c r="A116" s="104"/>
      <c r="B116" s="105" t="s">
        <v>1463</v>
      </c>
      <c r="C116" s="106">
        <v>800000</v>
      </c>
      <c r="D116" s="106"/>
      <c r="E116" s="106" t="s">
        <v>552</v>
      </c>
      <c r="F116" s="106"/>
      <c r="G116" s="107"/>
      <c r="H116" s="107"/>
      <c r="I116" s="107"/>
      <c r="J116" s="107"/>
      <c r="K116" s="108"/>
      <c r="L116" s="122"/>
      <c r="M116" s="123"/>
      <c r="N116" s="123"/>
      <c r="O116" s="124"/>
    </row>
    <row r="117" spans="1:15" s="5" customFormat="1" ht="51.75" customHeight="1">
      <c r="A117" s="104"/>
      <c r="B117" s="105" t="s">
        <v>1464</v>
      </c>
      <c r="C117" s="106">
        <v>810000</v>
      </c>
      <c r="D117" s="106"/>
      <c r="E117" s="106" t="s">
        <v>553</v>
      </c>
      <c r="F117" s="106"/>
      <c r="G117" s="107"/>
      <c r="H117" s="107"/>
      <c r="I117" s="107"/>
      <c r="J117" s="107"/>
      <c r="K117" s="108"/>
      <c r="L117" s="122"/>
      <c r="M117" s="123"/>
      <c r="N117" s="123"/>
      <c r="O117" s="124"/>
    </row>
    <row r="118" spans="1:15" s="5" customFormat="1" ht="51.75" customHeight="1">
      <c r="A118" s="104"/>
      <c r="B118" s="105" t="s">
        <v>1465</v>
      </c>
      <c r="C118" s="106">
        <v>811000</v>
      </c>
      <c r="D118" s="106"/>
      <c r="E118" s="106" t="s">
        <v>554</v>
      </c>
      <c r="F118" s="106"/>
      <c r="G118" s="107"/>
      <c r="H118" s="107"/>
      <c r="I118" s="107"/>
      <c r="J118" s="107"/>
      <c r="K118" s="108"/>
      <c r="L118" s="122"/>
      <c r="M118" s="123"/>
      <c r="N118" s="123"/>
      <c r="O118" s="124"/>
    </row>
    <row r="119" spans="1:15" s="5" customFormat="1" ht="51.75" customHeight="1">
      <c r="A119" s="104"/>
      <c r="B119" s="105" t="s">
        <v>954</v>
      </c>
      <c r="C119" s="107">
        <v>811100</v>
      </c>
      <c r="D119" s="107"/>
      <c r="E119" s="107" t="s">
        <v>555</v>
      </c>
      <c r="F119" s="107"/>
      <c r="G119" s="107"/>
      <c r="H119" s="107"/>
      <c r="I119" s="107"/>
      <c r="J119" s="107"/>
      <c r="K119" s="108"/>
      <c r="L119" s="122"/>
      <c r="M119" s="123"/>
      <c r="N119" s="123"/>
      <c r="O119" s="124"/>
    </row>
    <row r="120" spans="1:15" s="5" customFormat="1" ht="57" customHeight="1">
      <c r="A120" s="104"/>
      <c r="B120" s="105" t="s">
        <v>1466</v>
      </c>
      <c r="C120" s="106">
        <v>812000</v>
      </c>
      <c r="D120" s="106"/>
      <c r="E120" s="106" t="s">
        <v>556</v>
      </c>
      <c r="F120" s="106"/>
      <c r="G120" s="107"/>
      <c r="H120" s="107"/>
      <c r="I120" s="107"/>
      <c r="J120" s="107"/>
      <c r="K120" s="108"/>
      <c r="L120" s="122"/>
      <c r="M120" s="123"/>
      <c r="N120" s="123"/>
      <c r="O120" s="124"/>
    </row>
    <row r="121" spans="1:15" s="5" customFormat="1" ht="52.5" customHeight="1">
      <c r="A121" s="104"/>
      <c r="B121" s="105" t="s">
        <v>955</v>
      </c>
      <c r="C121" s="107">
        <v>812100</v>
      </c>
      <c r="D121" s="107"/>
      <c r="E121" s="107" t="s">
        <v>557</v>
      </c>
      <c r="F121" s="107"/>
      <c r="G121" s="107"/>
      <c r="H121" s="107"/>
      <c r="I121" s="107"/>
      <c r="J121" s="107"/>
      <c r="K121" s="108"/>
      <c r="L121" s="122"/>
      <c r="M121" s="123"/>
      <c r="N121" s="123"/>
      <c r="O121" s="124"/>
    </row>
    <row r="122" spans="1:15" s="5" customFormat="1" ht="43.5" customHeight="1">
      <c r="A122" s="104"/>
      <c r="B122" s="105" t="s">
        <v>956</v>
      </c>
      <c r="C122" s="106">
        <v>813000</v>
      </c>
      <c r="D122" s="106"/>
      <c r="E122" s="106" t="s">
        <v>558</v>
      </c>
      <c r="F122" s="106"/>
      <c r="G122" s="107"/>
      <c r="H122" s="107"/>
      <c r="I122" s="107"/>
      <c r="J122" s="107"/>
      <c r="K122" s="108"/>
      <c r="L122" s="122"/>
      <c r="M122" s="123"/>
      <c r="N122" s="123"/>
      <c r="O122" s="124"/>
    </row>
    <row r="123" spans="1:15" s="5" customFormat="1" ht="49.5" customHeight="1">
      <c r="A123" s="104"/>
      <c r="B123" s="105" t="s">
        <v>957</v>
      </c>
      <c r="C123" s="107">
        <v>813100</v>
      </c>
      <c r="D123" s="107"/>
      <c r="E123" s="107" t="s">
        <v>559</v>
      </c>
      <c r="F123" s="107"/>
      <c r="G123" s="107"/>
      <c r="H123" s="107"/>
      <c r="I123" s="107"/>
      <c r="J123" s="107"/>
      <c r="K123" s="108"/>
      <c r="L123" s="122"/>
      <c r="M123" s="123"/>
      <c r="N123" s="123"/>
      <c r="O123" s="124"/>
    </row>
    <row r="124" spans="1:15" s="5" customFormat="1" ht="24.75" customHeight="1">
      <c r="A124" s="104"/>
      <c r="B124" s="112" t="s">
        <v>958</v>
      </c>
      <c r="C124" s="106">
        <v>820000</v>
      </c>
      <c r="D124" s="106"/>
      <c r="E124" s="106" t="s">
        <v>560</v>
      </c>
      <c r="F124" s="106"/>
      <c r="G124" s="107"/>
      <c r="H124" s="107"/>
      <c r="I124" s="107"/>
      <c r="J124" s="107"/>
      <c r="K124" s="107"/>
      <c r="L124" s="125"/>
      <c r="M124" s="126"/>
      <c r="N124" s="126"/>
      <c r="O124" s="127"/>
    </row>
    <row r="125" spans="1:15" s="5" customFormat="1" ht="21" customHeight="1">
      <c r="A125" s="104"/>
      <c r="B125" s="112"/>
      <c r="C125" s="106"/>
      <c r="D125" s="106"/>
      <c r="E125" s="106" t="s">
        <v>561</v>
      </c>
      <c r="F125" s="106"/>
      <c r="G125" s="107"/>
      <c r="H125" s="107"/>
      <c r="I125" s="107"/>
      <c r="J125" s="107"/>
      <c r="K125" s="107"/>
      <c r="L125" s="128"/>
      <c r="M125" s="129"/>
      <c r="N125" s="129"/>
      <c r="O125" s="130"/>
    </row>
    <row r="126" spans="1:15" s="5" customFormat="1" ht="51" customHeight="1">
      <c r="A126" s="104"/>
      <c r="B126" s="105" t="s">
        <v>959</v>
      </c>
      <c r="C126" s="106">
        <v>821000</v>
      </c>
      <c r="D126" s="106"/>
      <c r="E126" s="106" t="s">
        <v>562</v>
      </c>
      <c r="F126" s="106"/>
      <c r="G126" s="107"/>
      <c r="H126" s="107"/>
      <c r="I126" s="107"/>
      <c r="J126" s="107"/>
      <c r="K126" s="108"/>
      <c r="L126" s="122"/>
      <c r="M126" s="123"/>
      <c r="N126" s="123"/>
      <c r="O126" s="124"/>
    </row>
    <row r="127" spans="1:15" s="5" customFormat="1" ht="54" customHeight="1">
      <c r="A127" s="104"/>
      <c r="B127" s="105" t="s">
        <v>960</v>
      </c>
      <c r="C127" s="107">
        <v>821100</v>
      </c>
      <c r="D127" s="107"/>
      <c r="E127" s="107" t="s">
        <v>563</v>
      </c>
      <c r="F127" s="107"/>
      <c r="G127" s="107"/>
      <c r="H127" s="107"/>
      <c r="I127" s="107"/>
      <c r="J127" s="107"/>
      <c r="K127" s="108"/>
      <c r="L127" s="122"/>
      <c r="M127" s="123"/>
      <c r="N127" s="123"/>
      <c r="O127" s="124"/>
    </row>
    <row r="128" spans="1:15" s="5" customFormat="1" ht="51.75" customHeight="1">
      <c r="A128" s="104"/>
      <c r="B128" s="105" t="s">
        <v>961</v>
      </c>
      <c r="C128" s="106">
        <v>822000</v>
      </c>
      <c r="D128" s="106"/>
      <c r="E128" s="106" t="s">
        <v>564</v>
      </c>
      <c r="F128" s="106"/>
      <c r="G128" s="107"/>
      <c r="H128" s="107"/>
      <c r="I128" s="107"/>
      <c r="J128" s="107"/>
      <c r="K128" s="108"/>
      <c r="L128" s="122"/>
      <c r="M128" s="123"/>
      <c r="N128" s="123"/>
      <c r="O128" s="124"/>
    </row>
    <row r="129" spans="1:15" s="5" customFormat="1" ht="53.25" customHeight="1">
      <c r="A129" s="104"/>
      <c r="B129" s="105" t="s">
        <v>962</v>
      </c>
      <c r="C129" s="107">
        <v>822100</v>
      </c>
      <c r="D129" s="107"/>
      <c r="E129" s="107" t="s">
        <v>565</v>
      </c>
      <c r="F129" s="107"/>
      <c r="G129" s="107"/>
      <c r="H129" s="107"/>
      <c r="I129" s="107"/>
      <c r="J129" s="107"/>
      <c r="K129" s="108"/>
      <c r="L129" s="122"/>
      <c r="M129" s="123"/>
      <c r="N129" s="123"/>
      <c r="O129" s="124"/>
    </row>
    <row r="130" spans="1:15" s="5" customFormat="1" ht="45" customHeight="1">
      <c r="A130" s="104"/>
      <c r="B130" s="105" t="s">
        <v>963</v>
      </c>
      <c r="C130" s="106">
        <v>823000</v>
      </c>
      <c r="D130" s="106"/>
      <c r="E130" s="106" t="s">
        <v>566</v>
      </c>
      <c r="F130" s="106"/>
      <c r="G130" s="107"/>
      <c r="H130" s="107"/>
      <c r="I130" s="107"/>
      <c r="J130" s="107"/>
      <c r="K130" s="108"/>
      <c r="L130" s="122"/>
      <c r="M130" s="123"/>
      <c r="N130" s="123"/>
      <c r="O130" s="124"/>
    </row>
    <row r="131" spans="1:15" s="5" customFormat="1" ht="59.25" customHeight="1">
      <c r="A131" s="104"/>
      <c r="B131" s="105" t="s">
        <v>1467</v>
      </c>
      <c r="C131" s="107">
        <v>823100</v>
      </c>
      <c r="D131" s="107"/>
      <c r="E131" s="107" t="s">
        <v>567</v>
      </c>
      <c r="F131" s="107"/>
      <c r="G131" s="107"/>
      <c r="H131" s="107"/>
      <c r="I131" s="107"/>
      <c r="J131" s="107"/>
      <c r="K131" s="108"/>
      <c r="L131" s="122"/>
      <c r="M131" s="123"/>
      <c r="N131" s="123"/>
      <c r="O131" s="124"/>
    </row>
    <row r="132" spans="1:15" s="5" customFormat="1" ht="54" customHeight="1">
      <c r="A132" s="104"/>
      <c r="B132" s="105" t="s">
        <v>964</v>
      </c>
      <c r="C132" s="106">
        <v>830000</v>
      </c>
      <c r="D132" s="106"/>
      <c r="E132" s="106" t="s">
        <v>568</v>
      </c>
      <c r="F132" s="106"/>
      <c r="G132" s="107"/>
      <c r="H132" s="107"/>
      <c r="I132" s="107"/>
      <c r="J132" s="107"/>
      <c r="K132" s="108"/>
      <c r="L132" s="122"/>
      <c r="M132" s="123"/>
      <c r="N132" s="123"/>
      <c r="O132" s="124"/>
    </row>
    <row r="133" spans="1:15" s="5" customFormat="1" ht="55.5" customHeight="1">
      <c r="A133" s="104"/>
      <c r="B133" s="105" t="s">
        <v>965</v>
      </c>
      <c r="C133" s="106">
        <v>831000</v>
      </c>
      <c r="D133" s="106"/>
      <c r="E133" s="106" t="s">
        <v>569</v>
      </c>
      <c r="F133" s="106"/>
      <c r="G133" s="107"/>
      <c r="H133" s="107"/>
      <c r="I133" s="107"/>
      <c r="J133" s="107"/>
      <c r="K133" s="108"/>
      <c r="L133" s="122"/>
      <c r="M133" s="123"/>
      <c r="N133" s="123"/>
      <c r="O133" s="124"/>
    </row>
    <row r="134" spans="1:15" s="5" customFormat="1" ht="54" customHeight="1">
      <c r="A134" s="104"/>
      <c r="B134" s="105" t="s">
        <v>1468</v>
      </c>
      <c r="C134" s="107">
        <v>831100</v>
      </c>
      <c r="D134" s="107"/>
      <c r="E134" s="107" t="s">
        <v>570</v>
      </c>
      <c r="F134" s="107"/>
      <c r="G134" s="107"/>
      <c r="H134" s="107"/>
      <c r="I134" s="107"/>
      <c r="J134" s="107"/>
      <c r="K134" s="108"/>
      <c r="L134" s="122"/>
      <c r="M134" s="123"/>
      <c r="N134" s="123"/>
      <c r="O134" s="124"/>
    </row>
    <row r="135" spans="1:15" s="5" customFormat="1" ht="55.5" customHeight="1">
      <c r="A135" s="104"/>
      <c r="B135" s="105" t="s">
        <v>1469</v>
      </c>
      <c r="C135" s="106">
        <v>840000</v>
      </c>
      <c r="D135" s="106"/>
      <c r="E135" s="106" t="s">
        <v>571</v>
      </c>
      <c r="F135" s="106"/>
      <c r="G135" s="107"/>
      <c r="H135" s="107"/>
      <c r="I135" s="107"/>
      <c r="J135" s="107"/>
      <c r="K135" s="108"/>
      <c r="L135" s="122"/>
      <c r="M135" s="123"/>
      <c r="N135" s="123"/>
      <c r="O135" s="124"/>
    </row>
    <row r="136" spans="1:15" s="5" customFormat="1" ht="42" customHeight="1">
      <c r="A136" s="104"/>
      <c r="B136" s="105" t="s">
        <v>966</v>
      </c>
      <c r="C136" s="106">
        <v>841000</v>
      </c>
      <c r="D136" s="106"/>
      <c r="E136" s="106" t="s">
        <v>572</v>
      </c>
      <c r="F136" s="106"/>
      <c r="G136" s="107"/>
      <c r="H136" s="107"/>
      <c r="I136" s="107"/>
      <c r="J136" s="107"/>
      <c r="K136" s="108"/>
      <c r="L136" s="122"/>
      <c r="M136" s="123"/>
      <c r="N136" s="123"/>
      <c r="O136" s="124"/>
    </row>
    <row r="137" spans="1:15" s="5" customFormat="1" ht="51" customHeight="1">
      <c r="A137" s="104"/>
      <c r="B137" s="105" t="s">
        <v>1470</v>
      </c>
      <c r="C137" s="107">
        <v>841100</v>
      </c>
      <c r="D137" s="107"/>
      <c r="E137" s="107" t="s">
        <v>573</v>
      </c>
      <c r="F137" s="107"/>
      <c r="G137" s="107"/>
      <c r="H137" s="107"/>
      <c r="I137" s="107"/>
      <c r="J137" s="107"/>
      <c r="K137" s="108"/>
      <c r="L137" s="122"/>
      <c r="M137" s="123"/>
      <c r="N137" s="123"/>
      <c r="O137" s="124"/>
    </row>
    <row r="138" spans="1:15" s="5" customFormat="1" ht="54" customHeight="1">
      <c r="A138" s="104"/>
      <c r="B138" s="105" t="s">
        <v>967</v>
      </c>
      <c r="C138" s="106">
        <v>842000</v>
      </c>
      <c r="D138" s="106"/>
      <c r="E138" s="106" t="s">
        <v>574</v>
      </c>
      <c r="F138" s="106"/>
      <c r="G138" s="107"/>
      <c r="H138" s="107"/>
      <c r="I138" s="107"/>
      <c r="J138" s="107"/>
      <c r="K138" s="108"/>
      <c r="L138" s="122"/>
      <c r="M138" s="123"/>
      <c r="N138" s="123"/>
      <c r="O138" s="124"/>
    </row>
    <row r="139" spans="1:15" s="5" customFormat="1" ht="48" customHeight="1">
      <c r="A139" s="104"/>
      <c r="B139" s="105" t="s">
        <v>1471</v>
      </c>
      <c r="C139" s="107">
        <v>842100</v>
      </c>
      <c r="D139" s="107"/>
      <c r="E139" s="107" t="s">
        <v>575</v>
      </c>
      <c r="F139" s="107"/>
      <c r="G139" s="107"/>
      <c r="H139" s="107"/>
      <c r="I139" s="107"/>
      <c r="J139" s="107"/>
      <c r="K139" s="108"/>
      <c r="L139" s="122"/>
      <c r="M139" s="123"/>
      <c r="N139" s="123"/>
      <c r="O139" s="124"/>
    </row>
    <row r="140" spans="1:15" s="5" customFormat="1" ht="51.75" customHeight="1">
      <c r="A140" s="104"/>
      <c r="B140" s="105" t="s">
        <v>1472</v>
      </c>
      <c r="C140" s="106">
        <v>843000</v>
      </c>
      <c r="D140" s="106"/>
      <c r="E140" s="106" t="s">
        <v>576</v>
      </c>
      <c r="F140" s="106"/>
      <c r="G140" s="107"/>
      <c r="H140" s="107"/>
      <c r="I140" s="107"/>
      <c r="J140" s="107"/>
      <c r="K140" s="108"/>
      <c r="L140" s="122"/>
      <c r="M140" s="123"/>
      <c r="N140" s="123"/>
      <c r="O140" s="124"/>
    </row>
    <row r="141" spans="1:15" s="5" customFormat="1" ht="51.75" customHeight="1">
      <c r="A141" s="104"/>
      <c r="B141" s="105" t="s">
        <v>968</v>
      </c>
      <c r="C141" s="107">
        <v>843100</v>
      </c>
      <c r="D141" s="107"/>
      <c r="E141" s="107" t="s">
        <v>577</v>
      </c>
      <c r="F141" s="107"/>
      <c r="G141" s="107"/>
      <c r="H141" s="107"/>
      <c r="I141" s="107"/>
      <c r="J141" s="107"/>
      <c r="K141" s="108"/>
      <c r="L141" s="122"/>
      <c r="M141" s="123"/>
      <c r="N141" s="123"/>
      <c r="O141" s="124"/>
    </row>
    <row r="142" spans="1:15" s="5" customFormat="1" ht="60" customHeight="1">
      <c r="A142" s="104"/>
      <c r="B142" s="105" t="s">
        <v>1473</v>
      </c>
      <c r="C142" s="106">
        <v>900000</v>
      </c>
      <c r="D142" s="106"/>
      <c r="E142" s="106" t="s">
        <v>578</v>
      </c>
      <c r="F142" s="106"/>
      <c r="G142" s="107"/>
      <c r="H142" s="107"/>
      <c r="I142" s="107"/>
      <c r="J142" s="107"/>
      <c r="K142" s="108"/>
      <c r="L142" s="122"/>
      <c r="M142" s="123"/>
      <c r="N142" s="123"/>
      <c r="O142" s="124"/>
    </row>
    <row r="143" spans="1:15" s="5" customFormat="1" ht="53.25" customHeight="1">
      <c r="A143" s="104"/>
      <c r="B143" s="105" t="s">
        <v>1474</v>
      </c>
      <c r="C143" s="106">
        <v>910000</v>
      </c>
      <c r="D143" s="106"/>
      <c r="E143" s="106" t="s">
        <v>579</v>
      </c>
      <c r="F143" s="106"/>
      <c r="G143" s="107"/>
      <c r="H143" s="107"/>
      <c r="I143" s="107"/>
      <c r="J143" s="107"/>
      <c r="K143" s="108"/>
      <c r="L143" s="122"/>
      <c r="M143" s="123"/>
      <c r="N143" s="123"/>
      <c r="O143" s="124"/>
    </row>
    <row r="144" spans="1:15" s="5" customFormat="1" ht="57.75" customHeight="1">
      <c r="A144" s="104"/>
      <c r="B144" s="112" t="s">
        <v>969</v>
      </c>
      <c r="C144" s="106">
        <v>911000</v>
      </c>
      <c r="D144" s="106"/>
      <c r="E144" s="106" t="s">
        <v>580</v>
      </c>
      <c r="F144" s="106"/>
      <c r="G144" s="107"/>
      <c r="H144" s="107"/>
      <c r="I144" s="107"/>
      <c r="J144" s="107"/>
      <c r="K144" s="107"/>
      <c r="L144" s="125"/>
      <c r="M144" s="126"/>
      <c r="N144" s="126"/>
      <c r="O144" s="127"/>
    </row>
    <row r="145" spans="1:15" s="5" customFormat="1" ht="24" customHeight="1">
      <c r="A145" s="104"/>
      <c r="B145" s="112"/>
      <c r="C145" s="106"/>
      <c r="D145" s="106"/>
      <c r="E145" s="106" t="s">
        <v>581</v>
      </c>
      <c r="F145" s="106"/>
      <c r="G145" s="107"/>
      <c r="H145" s="107"/>
      <c r="I145" s="107"/>
      <c r="J145" s="107"/>
      <c r="K145" s="107"/>
      <c r="L145" s="128"/>
      <c r="M145" s="129"/>
      <c r="N145" s="129"/>
      <c r="O145" s="130"/>
    </row>
    <row r="146" spans="1:15" s="5" customFormat="1" ht="57" customHeight="1">
      <c r="A146" s="104"/>
      <c r="B146" s="105" t="s">
        <v>1475</v>
      </c>
      <c r="C146" s="107">
        <v>911100</v>
      </c>
      <c r="D146" s="107"/>
      <c r="E146" s="107" t="s">
        <v>582</v>
      </c>
      <c r="F146" s="107"/>
      <c r="G146" s="107"/>
      <c r="H146" s="107"/>
      <c r="I146" s="107"/>
      <c r="J146" s="107"/>
      <c r="K146" s="108"/>
      <c r="L146" s="122"/>
      <c r="M146" s="123"/>
      <c r="N146" s="123"/>
      <c r="O146" s="124"/>
    </row>
    <row r="147" spans="1:15" s="5" customFormat="1" ht="54" customHeight="1">
      <c r="A147" s="104"/>
      <c r="B147" s="105" t="s">
        <v>970</v>
      </c>
      <c r="C147" s="107">
        <v>911200</v>
      </c>
      <c r="D147" s="107"/>
      <c r="E147" s="107" t="s">
        <v>583</v>
      </c>
      <c r="F147" s="107"/>
      <c r="G147" s="107"/>
      <c r="H147" s="107"/>
      <c r="I147" s="107"/>
      <c r="J147" s="107"/>
      <c r="K147" s="108"/>
      <c r="L147" s="122"/>
      <c r="M147" s="123"/>
      <c r="N147" s="123"/>
      <c r="O147" s="124"/>
    </row>
    <row r="148" spans="1:15" s="5" customFormat="1" ht="55.5" customHeight="1">
      <c r="A148" s="104"/>
      <c r="B148" s="105" t="s">
        <v>1476</v>
      </c>
      <c r="C148" s="107">
        <v>911300</v>
      </c>
      <c r="D148" s="107"/>
      <c r="E148" s="107" t="s">
        <v>584</v>
      </c>
      <c r="F148" s="107"/>
      <c r="G148" s="107"/>
      <c r="H148" s="107"/>
      <c r="I148" s="107"/>
      <c r="J148" s="107"/>
      <c r="K148" s="108"/>
      <c r="L148" s="122"/>
      <c r="M148" s="123"/>
      <c r="N148" s="123"/>
      <c r="O148" s="124"/>
    </row>
    <row r="149" spans="1:15" s="5" customFormat="1" ht="51.75" customHeight="1">
      <c r="A149" s="104"/>
      <c r="B149" s="105" t="s">
        <v>971</v>
      </c>
      <c r="C149" s="107">
        <v>911400</v>
      </c>
      <c r="D149" s="107"/>
      <c r="E149" s="107" t="s">
        <v>585</v>
      </c>
      <c r="F149" s="107"/>
      <c r="G149" s="107"/>
      <c r="H149" s="107"/>
      <c r="I149" s="107"/>
      <c r="J149" s="107"/>
      <c r="K149" s="108"/>
      <c r="L149" s="122"/>
      <c r="M149" s="123"/>
      <c r="N149" s="123"/>
      <c r="O149" s="124"/>
    </row>
    <row r="150" spans="1:15" s="5" customFormat="1" ht="54.75" customHeight="1">
      <c r="A150" s="104"/>
      <c r="B150" s="105" t="s">
        <v>1477</v>
      </c>
      <c r="C150" s="107">
        <v>911500</v>
      </c>
      <c r="D150" s="107"/>
      <c r="E150" s="107" t="s">
        <v>586</v>
      </c>
      <c r="F150" s="107"/>
      <c r="G150" s="107"/>
      <c r="H150" s="107"/>
      <c r="I150" s="107"/>
      <c r="J150" s="107"/>
      <c r="K150" s="108"/>
      <c r="L150" s="122"/>
      <c r="M150" s="123"/>
      <c r="N150" s="123"/>
      <c r="O150" s="124"/>
    </row>
    <row r="151" spans="1:15" s="5" customFormat="1" ht="51.75" customHeight="1">
      <c r="A151" s="104"/>
      <c r="B151" s="105" t="s">
        <v>1478</v>
      </c>
      <c r="C151" s="107">
        <v>911600</v>
      </c>
      <c r="D151" s="107"/>
      <c r="E151" s="107" t="s">
        <v>587</v>
      </c>
      <c r="F151" s="107"/>
      <c r="G151" s="107"/>
      <c r="H151" s="107"/>
      <c r="I151" s="107"/>
      <c r="J151" s="107"/>
      <c r="K151" s="108"/>
      <c r="L151" s="122"/>
      <c r="M151" s="123"/>
      <c r="N151" s="123"/>
      <c r="O151" s="124"/>
    </row>
    <row r="152" spans="1:15" s="5" customFormat="1" ht="54.75" customHeight="1">
      <c r="A152" s="104"/>
      <c r="B152" s="105" t="s">
        <v>1479</v>
      </c>
      <c r="C152" s="107">
        <v>911700</v>
      </c>
      <c r="D152" s="107"/>
      <c r="E152" s="107" t="s">
        <v>588</v>
      </c>
      <c r="F152" s="107"/>
      <c r="G152" s="107"/>
      <c r="H152" s="107"/>
      <c r="I152" s="107"/>
      <c r="J152" s="107"/>
      <c r="K152" s="108"/>
      <c r="L152" s="122"/>
      <c r="M152" s="123"/>
      <c r="N152" s="123"/>
      <c r="O152" s="124"/>
    </row>
    <row r="153" spans="1:15" s="5" customFormat="1" ht="48.75" customHeight="1">
      <c r="A153" s="104"/>
      <c r="B153" s="105" t="s">
        <v>972</v>
      </c>
      <c r="C153" s="107">
        <v>911800</v>
      </c>
      <c r="D153" s="107"/>
      <c r="E153" s="107" t="s">
        <v>589</v>
      </c>
      <c r="F153" s="107"/>
      <c r="G153" s="107"/>
      <c r="H153" s="107"/>
      <c r="I153" s="107"/>
      <c r="J153" s="107"/>
      <c r="K153" s="108"/>
      <c r="L153" s="122"/>
      <c r="M153" s="123"/>
      <c r="N153" s="123"/>
      <c r="O153" s="124"/>
    </row>
    <row r="154" spans="1:15" s="5" customFormat="1" ht="34.5" customHeight="1">
      <c r="A154" s="104"/>
      <c r="B154" s="105" t="s">
        <v>973</v>
      </c>
      <c r="C154" s="107">
        <v>911900</v>
      </c>
      <c r="D154" s="107"/>
      <c r="E154" s="107" t="s">
        <v>590</v>
      </c>
      <c r="F154" s="107"/>
      <c r="G154" s="107"/>
      <c r="H154" s="107"/>
      <c r="I154" s="107"/>
      <c r="J154" s="107"/>
      <c r="K154" s="108"/>
      <c r="L154" s="122"/>
      <c r="M154" s="123"/>
      <c r="N154" s="123"/>
      <c r="O154" s="124"/>
    </row>
    <row r="155" spans="1:15" s="5" customFormat="1" ht="24" customHeight="1">
      <c r="A155" s="104"/>
      <c r="B155" s="112" t="s">
        <v>974</v>
      </c>
      <c r="C155" s="106">
        <v>912000</v>
      </c>
      <c r="D155" s="106"/>
      <c r="E155" s="106" t="s">
        <v>591</v>
      </c>
      <c r="F155" s="106"/>
      <c r="G155" s="107"/>
      <c r="H155" s="107"/>
      <c r="I155" s="107"/>
      <c r="J155" s="107"/>
      <c r="K155" s="107"/>
      <c r="L155" s="125"/>
      <c r="M155" s="126"/>
      <c r="N155" s="126"/>
      <c r="O155" s="127"/>
    </row>
    <row r="156" spans="1:15" s="5" customFormat="1" ht="15.75" customHeight="1">
      <c r="A156" s="104"/>
      <c r="B156" s="112"/>
      <c r="C156" s="106"/>
      <c r="D156" s="106"/>
      <c r="E156" s="106" t="s">
        <v>592</v>
      </c>
      <c r="F156" s="106"/>
      <c r="G156" s="107"/>
      <c r="H156" s="107"/>
      <c r="I156" s="107"/>
      <c r="J156" s="107"/>
      <c r="K156" s="107"/>
      <c r="L156" s="128"/>
      <c r="M156" s="129"/>
      <c r="N156" s="129"/>
      <c r="O156" s="130"/>
    </row>
    <row r="157" spans="1:15" s="5" customFormat="1" ht="51.75" customHeight="1">
      <c r="A157" s="104"/>
      <c r="B157" s="105" t="s">
        <v>975</v>
      </c>
      <c r="C157" s="107">
        <v>912100</v>
      </c>
      <c r="D157" s="107"/>
      <c r="E157" s="107" t="s">
        <v>593</v>
      </c>
      <c r="F157" s="107"/>
      <c r="G157" s="107"/>
      <c r="H157" s="107"/>
      <c r="I157" s="107"/>
      <c r="J157" s="107"/>
      <c r="K157" s="108"/>
      <c r="L157" s="122"/>
      <c r="M157" s="123"/>
      <c r="N157" s="123"/>
      <c r="O157" s="124"/>
    </row>
    <row r="158" spans="1:15" s="5" customFormat="1" ht="57" customHeight="1">
      <c r="A158" s="104"/>
      <c r="B158" s="105" t="s">
        <v>976</v>
      </c>
      <c r="C158" s="107">
        <v>912200</v>
      </c>
      <c r="D158" s="107"/>
      <c r="E158" s="107" t="s">
        <v>594</v>
      </c>
      <c r="F158" s="107"/>
      <c r="G158" s="107"/>
      <c r="H158" s="107"/>
      <c r="I158" s="107"/>
      <c r="J158" s="107"/>
      <c r="K158" s="108"/>
      <c r="L158" s="122"/>
      <c r="M158" s="123"/>
      <c r="N158" s="123"/>
      <c r="O158" s="124"/>
    </row>
    <row r="159" spans="1:15" s="5" customFormat="1" ht="51" customHeight="1">
      <c r="A159" s="104"/>
      <c r="B159" s="105" t="s">
        <v>977</v>
      </c>
      <c r="C159" s="107">
        <v>912300</v>
      </c>
      <c r="D159" s="107"/>
      <c r="E159" s="107" t="s">
        <v>595</v>
      </c>
      <c r="F159" s="107"/>
      <c r="G159" s="107"/>
      <c r="H159" s="107"/>
      <c r="I159" s="107"/>
      <c r="J159" s="107"/>
      <c r="K159" s="108"/>
      <c r="L159" s="122"/>
      <c r="M159" s="123"/>
      <c r="N159" s="123"/>
      <c r="O159" s="124"/>
    </row>
    <row r="160" spans="1:15" s="5" customFormat="1" ht="54" customHeight="1">
      <c r="A160" s="104"/>
      <c r="B160" s="105" t="s">
        <v>978</v>
      </c>
      <c r="C160" s="107">
        <v>912400</v>
      </c>
      <c r="D160" s="107"/>
      <c r="E160" s="107" t="s">
        <v>596</v>
      </c>
      <c r="F160" s="107"/>
      <c r="G160" s="107"/>
      <c r="H160" s="107"/>
      <c r="I160" s="107"/>
      <c r="J160" s="107"/>
      <c r="K160" s="108"/>
      <c r="L160" s="122"/>
      <c r="M160" s="123"/>
      <c r="N160" s="123"/>
      <c r="O160" s="124"/>
    </row>
    <row r="161" spans="1:15" s="5" customFormat="1" ht="51" customHeight="1">
      <c r="A161" s="104"/>
      <c r="B161" s="105" t="s">
        <v>979</v>
      </c>
      <c r="C161" s="107">
        <v>912500</v>
      </c>
      <c r="D161" s="107"/>
      <c r="E161" s="107" t="s">
        <v>597</v>
      </c>
      <c r="F161" s="107"/>
      <c r="G161" s="107"/>
      <c r="H161" s="107"/>
      <c r="I161" s="107"/>
      <c r="J161" s="107"/>
      <c r="K161" s="108"/>
      <c r="L161" s="122"/>
      <c r="M161" s="123"/>
      <c r="N161" s="123"/>
      <c r="O161" s="124"/>
    </row>
    <row r="162" spans="1:15" s="5" customFormat="1" ht="54" customHeight="1">
      <c r="A162" s="104"/>
      <c r="B162" s="105" t="s">
        <v>1480</v>
      </c>
      <c r="C162" s="107">
        <v>912600</v>
      </c>
      <c r="D162" s="107"/>
      <c r="E162" s="107" t="s">
        <v>598</v>
      </c>
      <c r="F162" s="107"/>
      <c r="G162" s="107"/>
      <c r="H162" s="107"/>
      <c r="I162" s="107"/>
      <c r="J162" s="107"/>
      <c r="K162" s="108"/>
      <c r="L162" s="122"/>
      <c r="M162" s="123"/>
      <c r="N162" s="123"/>
      <c r="O162" s="124"/>
    </row>
    <row r="163" spans="1:15" s="5" customFormat="1" ht="34.5" customHeight="1">
      <c r="A163" s="104"/>
      <c r="B163" s="105" t="s">
        <v>980</v>
      </c>
      <c r="C163" s="107">
        <v>912900</v>
      </c>
      <c r="D163" s="107"/>
      <c r="E163" s="107" t="s">
        <v>599</v>
      </c>
      <c r="F163" s="107"/>
      <c r="G163" s="107"/>
      <c r="H163" s="107"/>
      <c r="I163" s="107"/>
      <c r="J163" s="107"/>
      <c r="K163" s="108"/>
      <c r="L163" s="122"/>
      <c r="M163" s="123"/>
      <c r="N163" s="123"/>
      <c r="O163" s="124"/>
    </row>
    <row r="164" spans="1:15" s="5" customFormat="1" ht="48" customHeight="1">
      <c r="A164" s="104"/>
      <c r="B164" s="105" t="s">
        <v>981</v>
      </c>
      <c r="C164" s="106">
        <v>913000</v>
      </c>
      <c r="D164" s="106"/>
      <c r="E164" s="106" t="s">
        <v>600</v>
      </c>
      <c r="F164" s="106"/>
      <c r="G164" s="107"/>
      <c r="H164" s="107"/>
      <c r="I164" s="107"/>
      <c r="J164" s="107"/>
      <c r="K164" s="108"/>
      <c r="L164" s="122"/>
      <c r="M164" s="123"/>
      <c r="N164" s="123"/>
      <c r="O164" s="124"/>
    </row>
    <row r="165" spans="1:15" s="5" customFormat="1" ht="48.75" customHeight="1">
      <c r="A165" s="104"/>
      <c r="B165" s="105" t="s">
        <v>982</v>
      </c>
      <c r="C165" s="107">
        <v>913100</v>
      </c>
      <c r="D165" s="107"/>
      <c r="E165" s="107" t="s">
        <v>601</v>
      </c>
      <c r="F165" s="107"/>
      <c r="G165" s="107"/>
      <c r="H165" s="107"/>
      <c r="I165" s="107"/>
      <c r="J165" s="107"/>
      <c r="K165" s="108"/>
      <c r="L165" s="122"/>
      <c r="M165" s="123"/>
      <c r="N165" s="123"/>
      <c r="O165" s="124"/>
    </row>
    <row r="166" spans="1:15" s="5" customFormat="1" ht="50.25" customHeight="1">
      <c r="A166" s="104"/>
      <c r="B166" s="105" t="s">
        <v>983</v>
      </c>
      <c r="C166" s="106">
        <v>920000</v>
      </c>
      <c r="D166" s="106"/>
      <c r="E166" s="106" t="s">
        <v>602</v>
      </c>
      <c r="F166" s="106"/>
      <c r="G166" s="107"/>
      <c r="H166" s="107"/>
      <c r="I166" s="107"/>
      <c r="J166" s="107"/>
      <c r="K166" s="108"/>
      <c r="L166" s="122"/>
      <c r="M166" s="123"/>
      <c r="N166" s="123"/>
      <c r="O166" s="124"/>
    </row>
    <row r="167" spans="1:15" s="5" customFormat="1" ht="51" customHeight="1">
      <c r="A167" s="104"/>
      <c r="B167" s="105" t="s">
        <v>984</v>
      </c>
      <c r="C167" s="106">
        <v>921000</v>
      </c>
      <c r="D167" s="106"/>
      <c r="E167" s="106" t="s">
        <v>603</v>
      </c>
      <c r="F167" s="106"/>
      <c r="G167" s="107"/>
      <c r="H167" s="107"/>
      <c r="I167" s="107"/>
      <c r="J167" s="107"/>
      <c r="K167" s="108"/>
      <c r="L167" s="122"/>
      <c r="M167" s="123"/>
      <c r="N167" s="123"/>
      <c r="O167" s="124"/>
    </row>
    <row r="168" spans="1:15" s="5" customFormat="1" ht="58.5" customHeight="1">
      <c r="A168" s="104"/>
      <c r="B168" s="105" t="s">
        <v>985</v>
      </c>
      <c r="C168" s="107">
        <v>921100</v>
      </c>
      <c r="D168" s="107"/>
      <c r="E168" s="107" t="s">
        <v>604</v>
      </c>
      <c r="F168" s="107"/>
      <c r="G168" s="107"/>
      <c r="H168" s="107"/>
      <c r="I168" s="107"/>
      <c r="J168" s="107"/>
      <c r="K168" s="108"/>
      <c r="L168" s="122"/>
      <c r="M168" s="123"/>
      <c r="N168" s="123"/>
      <c r="O168" s="124"/>
    </row>
    <row r="169" spans="1:15" s="5" customFormat="1" ht="57.75" customHeight="1">
      <c r="A169" s="104"/>
      <c r="B169" s="105" t="s">
        <v>1481</v>
      </c>
      <c r="C169" s="107">
        <v>921200</v>
      </c>
      <c r="D169" s="107"/>
      <c r="E169" s="107" t="s">
        <v>605</v>
      </c>
      <c r="F169" s="107"/>
      <c r="G169" s="107"/>
      <c r="H169" s="107"/>
      <c r="I169" s="107"/>
      <c r="J169" s="107"/>
      <c r="K169" s="108"/>
      <c r="L169" s="122"/>
      <c r="M169" s="123"/>
      <c r="N169" s="123"/>
      <c r="O169" s="124"/>
    </row>
    <row r="170" spans="1:15" s="5" customFormat="1" ht="60.75">
      <c r="A170" s="104"/>
      <c r="B170" s="105" t="s">
        <v>986</v>
      </c>
      <c r="C170" s="107">
        <v>921300</v>
      </c>
      <c r="D170" s="107"/>
      <c r="E170" s="107" t="s">
        <v>606</v>
      </c>
      <c r="F170" s="107"/>
      <c r="G170" s="107"/>
      <c r="H170" s="107"/>
      <c r="I170" s="107"/>
      <c r="J170" s="107"/>
      <c r="K170" s="108"/>
      <c r="L170" s="122"/>
      <c r="M170" s="123"/>
      <c r="N170" s="123"/>
      <c r="O170" s="124"/>
    </row>
    <row r="171" spans="1:15" s="5" customFormat="1" ht="50.25" customHeight="1">
      <c r="A171" s="104"/>
      <c r="B171" s="105" t="s">
        <v>1482</v>
      </c>
      <c r="C171" s="107">
        <v>921400</v>
      </c>
      <c r="D171" s="107"/>
      <c r="E171" s="107" t="s">
        <v>607</v>
      </c>
      <c r="F171" s="107"/>
      <c r="G171" s="107"/>
      <c r="H171" s="107"/>
      <c r="I171" s="107"/>
      <c r="J171" s="107"/>
      <c r="K171" s="108"/>
      <c r="L171" s="122"/>
      <c r="M171" s="123"/>
      <c r="N171" s="123"/>
      <c r="O171" s="124"/>
    </row>
    <row r="172" spans="1:15" s="5" customFormat="1" ht="48.75" customHeight="1">
      <c r="A172" s="104"/>
      <c r="B172" s="105" t="s">
        <v>1483</v>
      </c>
      <c r="C172" s="107">
        <v>921500</v>
      </c>
      <c r="D172" s="107"/>
      <c r="E172" s="107" t="s">
        <v>608</v>
      </c>
      <c r="F172" s="107"/>
      <c r="G172" s="107"/>
      <c r="H172" s="107"/>
      <c r="I172" s="107"/>
      <c r="J172" s="107"/>
      <c r="K172" s="108"/>
      <c r="L172" s="122"/>
      <c r="M172" s="123"/>
      <c r="N172" s="123"/>
      <c r="O172" s="124"/>
    </row>
    <row r="173" spans="1:15" s="5" customFormat="1" ht="52.5" customHeight="1">
      <c r="A173" s="104"/>
      <c r="B173" s="105" t="s">
        <v>987</v>
      </c>
      <c r="C173" s="107">
        <v>921600</v>
      </c>
      <c r="D173" s="107"/>
      <c r="E173" s="107" t="s">
        <v>609</v>
      </c>
      <c r="F173" s="107"/>
      <c r="G173" s="107"/>
      <c r="H173" s="107"/>
      <c r="I173" s="107"/>
      <c r="J173" s="107"/>
      <c r="K173" s="108"/>
      <c r="L173" s="122"/>
      <c r="M173" s="123"/>
      <c r="N173" s="123"/>
      <c r="O173" s="124"/>
    </row>
    <row r="174" spans="1:15" s="5" customFormat="1" ht="54" customHeight="1">
      <c r="A174" s="104"/>
      <c r="B174" s="105" t="s">
        <v>1484</v>
      </c>
      <c r="C174" s="107">
        <v>921700</v>
      </c>
      <c r="D174" s="107"/>
      <c r="E174" s="107" t="s">
        <v>610</v>
      </c>
      <c r="F174" s="107"/>
      <c r="G174" s="107"/>
      <c r="H174" s="107"/>
      <c r="I174" s="107"/>
      <c r="J174" s="107"/>
      <c r="K174" s="108"/>
      <c r="L174" s="122"/>
      <c r="M174" s="123"/>
      <c r="N174" s="123"/>
      <c r="O174" s="124"/>
    </row>
    <row r="175" spans="1:15" s="5" customFormat="1" ht="53.25" customHeight="1">
      <c r="A175" s="104"/>
      <c r="B175" s="105" t="s">
        <v>988</v>
      </c>
      <c r="C175" s="107">
        <v>921800</v>
      </c>
      <c r="D175" s="107"/>
      <c r="E175" s="107" t="s">
        <v>611</v>
      </c>
      <c r="F175" s="107"/>
      <c r="G175" s="107"/>
      <c r="H175" s="107"/>
      <c r="I175" s="107"/>
      <c r="J175" s="107"/>
      <c r="K175" s="108"/>
      <c r="L175" s="122"/>
      <c r="M175" s="123"/>
      <c r="N175" s="123"/>
      <c r="O175" s="124"/>
    </row>
    <row r="176" spans="1:15" s="5" customFormat="1" ht="53.25" customHeight="1">
      <c r="A176" s="104"/>
      <c r="B176" s="105" t="s">
        <v>989</v>
      </c>
      <c r="C176" s="107">
        <v>921900</v>
      </c>
      <c r="D176" s="107"/>
      <c r="E176" s="107" t="s">
        <v>612</v>
      </c>
      <c r="F176" s="107"/>
      <c r="G176" s="107"/>
      <c r="H176" s="107"/>
      <c r="I176" s="107"/>
      <c r="J176" s="107"/>
      <c r="K176" s="108"/>
      <c r="L176" s="122"/>
      <c r="M176" s="123"/>
      <c r="N176" s="123"/>
      <c r="O176" s="124"/>
    </row>
    <row r="177" spans="1:15" s="5" customFormat="1" ht="50.25" customHeight="1">
      <c r="A177" s="104"/>
      <c r="B177" s="105" t="s">
        <v>1485</v>
      </c>
      <c r="C177" s="106">
        <v>922000</v>
      </c>
      <c r="D177" s="106"/>
      <c r="E177" s="106" t="s">
        <v>613</v>
      </c>
      <c r="F177" s="106"/>
      <c r="G177" s="107"/>
      <c r="H177" s="107"/>
      <c r="I177" s="107"/>
      <c r="J177" s="107"/>
      <c r="K177" s="108"/>
      <c r="L177" s="122"/>
      <c r="M177" s="123"/>
      <c r="N177" s="123"/>
      <c r="O177" s="124"/>
    </row>
    <row r="178" spans="1:15" s="5" customFormat="1" ht="52.5" customHeight="1">
      <c r="A178" s="104"/>
      <c r="B178" s="105" t="s">
        <v>990</v>
      </c>
      <c r="C178" s="107">
        <v>922100</v>
      </c>
      <c r="D178" s="107"/>
      <c r="E178" s="107" t="s">
        <v>614</v>
      </c>
      <c r="F178" s="107"/>
      <c r="G178" s="107"/>
      <c r="H178" s="107"/>
      <c r="I178" s="107"/>
      <c r="J178" s="107"/>
      <c r="K178" s="108"/>
      <c r="L178" s="122"/>
      <c r="M178" s="123"/>
      <c r="N178" s="123"/>
      <c r="O178" s="124"/>
    </row>
    <row r="179" spans="1:15" s="5" customFormat="1" ht="53.25" customHeight="1">
      <c r="A179" s="104"/>
      <c r="B179" s="105" t="s">
        <v>991</v>
      </c>
      <c r="C179" s="107">
        <v>922200</v>
      </c>
      <c r="D179" s="107"/>
      <c r="E179" s="107" t="s">
        <v>615</v>
      </c>
      <c r="F179" s="107"/>
      <c r="G179" s="107"/>
      <c r="H179" s="107"/>
      <c r="I179" s="107"/>
      <c r="J179" s="107"/>
      <c r="K179" s="108"/>
      <c r="L179" s="122"/>
      <c r="M179" s="123"/>
      <c r="N179" s="123"/>
      <c r="O179" s="124"/>
    </row>
    <row r="180" spans="1:15" s="5" customFormat="1" ht="51" customHeight="1">
      <c r="A180" s="104"/>
      <c r="B180" s="105" t="s">
        <v>992</v>
      </c>
      <c r="C180" s="107">
        <v>922300</v>
      </c>
      <c r="D180" s="107"/>
      <c r="E180" s="107" t="s">
        <v>616</v>
      </c>
      <c r="F180" s="107"/>
      <c r="G180" s="107"/>
      <c r="H180" s="107"/>
      <c r="I180" s="107"/>
      <c r="J180" s="107"/>
      <c r="K180" s="108"/>
      <c r="L180" s="122"/>
      <c r="M180" s="123"/>
      <c r="N180" s="123"/>
      <c r="O180" s="124"/>
    </row>
    <row r="181" spans="1:15" s="5" customFormat="1" ht="50.25" customHeight="1">
      <c r="A181" s="104"/>
      <c r="B181" s="105" t="s">
        <v>993</v>
      </c>
      <c r="C181" s="107">
        <v>922400</v>
      </c>
      <c r="D181" s="107"/>
      <c r="E181" s="107" t="s">
        <v>617</v>
      </c>
      <c r="F181" s="107"/>
      <c r="G181" s="107"/>
      <c r="H181" s="107"/>
      <c r="I181" s="107"/>
      <c r="J181" s="107"/>
      <c r="K181" s="108"/>
      <c r="L181" s="122"/>
      <c r="M181" s="123"/>
      <c r="N181" s="123"/>
      <c r="O181" s="124"/>
    </row>
    <row r="182" spans="1:15" s="5" customFormat="1" ht="49.5" customHeight="1">
      <c r="A182" s="104"/>
      <c r="B182" s="105" t="s">
        <v>994</v>
      </c>
      <c r="C182" s="107">
        <v>922500</v>
      </c>
      <c r="D182" s="107"/>
      <c r="E182" s="107" t="s">
        <v>618</v>
      </c>
      <c r="F182" s="107"/>
      <c r="G182" s="107"/>
      <c r="H182" s="107"/>
      <c r="I182" s="107"/>
      <c r="J182" s="107"/>
      <c r="K182" s="108"/>
      <c r="L182" s="122"/>
      <c r="M182" s="123"/>
      <c r="N182" s="123"/>
      <c r="O182" s="124"/>
    </row>
    <row r="183" spans="1:15" s="5" customFormat="1" ht="53.25" customHeight="1">
      <c r="A183" s="104"/>
      <c r="B183" s="105" t="s">
        <v>995</v>
      </c>
      <c r="C183" s="107">
        <v>922600</v>
      </c>
      <c r="D183" s="107"/>
      <c r="E183" s="107" t="s">
        <v>619</v>
      </c>
      <c r="F183" s="107"/>
      <c r="G183" s="107"/>
      <c r="H183" s="107"/>
      <c r="I183" s="107"/>
      <c r="J183" s="107"/>
      <c r="K183" s="108"/>
      <c r="L183" s="122"/>
      <c r="M183" s="123"/>
      <c r="N183" s="123"/>
      <c r="O183" s="124"/>
    </row>
    <row r="184" spans="1:15" s="5" customFormat="1" ht="54" customHeight="1">
      <c r="A184" s="104"/>
      <c r="B184" s="105" t="s">
        <v>996</v>
      </c>
      <c r="C184" s="107">
        <v>922700</v>
      </c>
      <c r="D184" s="107"/>
      <c r="E184" s="107" t="s">
        <v>620</v>
      </c>
      <c r="F184" s="107"/>
      <c r="G184" s="107"/>
      <c r="H184" s="107"/>
      <c r="I184" s="107"/>
      <c r="J184" s="107"/>
      <c r="K184" s="108"/>
      <c r="L184" s="122"/>
      <c r="M184" s="123"/>
      <c r="N184" s="123"/>
      <c r="O184" s="124"/>
    </row>
    <row r="185" spans="1:15" s="5" customFormat="1" ht="48.75" customHeight="1">
      <c r="A185" s="104"/>
      <c r="B185" s="105" t="s">
        <v>997</v>
      </c>
      <c r="C185" s="107"/>
      <c r="D185" s="107"/>
      <c r="E185" s="106" t="s">
        <v>621</v>
      </c>
      <c r="F185" s="106"/>
      <c r="G185" s="107">
        <f>G186+H366</f>
        <v>130380</v>
      </c>
      <c r="H185" s="107"/>
      <c r="I185" s="107">
        <f>I186+J366</f>
        <v>142828</v>
      </c>
      <c r="J185" s="107"/>
      <c r="K185" s="108"/>
      <c r="L185" s="122">
        <f>I185/G185*100</f>
        <v>109.54747660684154</v>
      </c>
      <c r="M185" s="123">
        <f>M186+M366</f>
        <v>35509</v>
      </c>
      <c r="N185" s="123">
        <f>N186+N366</f>
        <v>29332</v>
      </c>
      <c r="O185" s="124">
        <f>N185/I185*100</f>
        <v>20.536589464250707</v>
      </c>
    </row>
    <row r="186" spans="1:15" s="5" customFormat="1" ht="30.75" customHeight="1">
      <c r="A186" s="104"/>
      <c r="B186" s="112" t="s">
        <v>1486</v>
      </c>
      <c r="C186" s="106">
        <v>400000</v>
      </c>
      <c r="D186" s="106"/>
      <c r="E186" s="106" t="s">
        <v>622</v>
      </c>
      <c r="F186" s="106"/>
      <c r="G186" s="107">
        <f>G188+G212+G309+G340</f>
        <v>129787</v>
      </c>
      <c r="H186" s="107"/>
      <c r="I186" s="107">
        <f>I188+I212+I309+I340</f>
        <v>141743</v>
      </c>
      <c r="J186" s="107"/>
      <c r="K186" s="107"/>
      <c r="L186" s="125">
        <f>I186/G186*100</f>
        <v>109.21201661183323</v>
      </c>
      <c r="M186" s="126">
        <f>M188+M212+M309+M340</f>
        <v>35209</v>
      </c>
      <c r="N186" s="126">
        <f>N188+N212+N309+N340</f>
        <v>29149</v>
      </c>
      <c r="O186" s="127">
        <f>N186/I186*100</f>
        <v>20.564683970284246</v>
      </c>
    </row>
    <row r="187" spans="1:15" s="5" customFormat="1" ht="30" customHeight="1">
      <c r="A187" s="104"/>
      <c r="B187" s="112"/>
      <c r="C187" s="106"/>
      <c r="D187" s="106"/>
      <c r="E187" s="106" t="s">
        <v>623</v>
      </c>
      <c r="F187" s="106"/>
      <c r="G187" s="107"/>
      <c r="H187" s="107"/>
      <c r="I187" s="107"/>
      <c r="J187" s="107"/>
      <c r="K187" s="107"/>
      <c r="L187" s="128"/>
      <c r="M187" s="129"/>
      <c r="N187" s="129"/>
      <c r="O187" s="130"/>
    </row>
    <row r="188" spans="1:15" s="5" customFormat="1" ht="24" customHeight="1">
      <c r="A188" s="104"/>
      <c r="B188" s="112" t="s">
        <v>1487</v>
      </c>
      <c r="C188" s="106">
        <v>410000</v>
      </c>
      <c r="D188" s="106"/>
      <c r="E188" s="106" t="s">
        <v>624</v>
      </c>
      <c r="F188" s="106"/>
      <c r="G188" s="107">
        <f>G190+G192+G198+G204+G206</f>
        <v>39513</v>
      </c>
      <c r="H188" s="107"/>
      <c r="I188" s="107">
        <f>I190+I192+I198+I204+I206</f>
        <v>41473</v>
      </c>
      <c r="J188" s="107"/>
      <c r="K188" s="107"/>
      <c r="L188" s="125">
        <f>I188/G188*100</f>
        <v>104.96039278212234</v>
      </c>
      <c r="M188" s="126">
        <f>M190+M192+M198+M204+M206</f>
        <v>10356</v>
      </c>
      <c r="N188" s="126">
        <f>N190+N192+N198+N204+N206</f>
        <v>8807</v>
      </c>
      <c r="O188" s="127">
        <f>N188/I188*100</f>
        <v>21.235502616159913</v>
      </c>
    </row>
    <row r="189" spans="1:15" s="5" customFormat="1" ht="24.75" customHeight="1">
      <c r="A189" s="104"/>
      <c r="B189" s="112"/>
      <c r="C189" s="106"/>
      <c r="D189" s="106"/>
      <c r="E189" s="106" t="s">
        <v>625</v>
      </c>
      <c r="F189" s="106"/>
      <c r="G189" s="107"/>
      <c r="H189" s="107"/>
      <c r="I189" s="107"/>
      <c r="J189" s="107"/>
      <c r="K189" s="107"/>
      <c r="L189" s="128"/>
      <c r="M189" s="129"/>
      <c r="N189" s="129"/>
      <c r="O189" s="130"/>
    </row>
    <row r="190" spans="1:15" s="5" customFormat="1" ht="51.75" customHeight="1">
      <c r="A190" s="104"/>
      <c r="B190" s="105" t="s">
        <v>1488</v>
      </c>
      <c r="C190" s="106">
        <v>411000</v>
      </c>
      <c r="D190" s="106"/>
      <c r="E190" s="106" t="s">
        <v>626</v>
      </c>
      <c r="F190" s="106"/>
      <c r="G190" s="107">
        <f>G191</f>
        <v>32117</v>
      </c>
      <c r="H190" s="107"/>
      <c r="I190" s="107">
        <f>I191</f>
        <v>32450</v>
      </c>
      <c r="J190" s="107"/>
      <c r="K190" s="108"/>
      <c r="L190" s="122">
        <f>I190/G190*100</f>
        <v>101.03683407541178</v>
      </c>
      <c r="M190" s="123">
        <f>M191</f>
        <v>8112</v>
      </c>
      <c r="N190" s="123">
        <f>N191</f>
        <v>7227</v>
      </c>
      <c r="O190" s="124">
        <f>N190/I190*100</f>
        <v>22.27118644067797</v>
      </c>
    </row>
    <row r="191" spans="1:15" s="5" customFormat="1" ht="34.5" customHeight="1">
      <c r="A191" s="104"/>
      <c r="B191" s="105" t="s">
        <v>998</v>
      </c>
      <c r="C191" s="107">
        <v>411100</v>
      </c>
      <c r="D191" s="107"/>
      <c r="E191" s="107" t="s">
        <v>236</v>
      </c>
      <c r="F191" s="107"/>
      <c r="G191" s="107">
        <v>32117</v>
      </c>
      <c r="H191" s="107"/>
      <c r="I191" s="107">
        <v>32450</v>
      </c>
      <c r="J191" s="107"/>
      <c r="K191" s="108"/>
      <c r="L191" s="122">
        <v>89.72</v>
      </c>
      <c r="M191" s="123">
        <v>8112</v>
      </c>
      <c r="N191" s="123">
        <v>7227</v>
      </c>
      <c r="O191" s="124">
        <f>N191/I191*100</f>
        <v>22.27118644067797</v>
      </c>
    </row>
    <row r="192" spans="1:15" s="5" customFormat="1" ht="53.25" customHeight="1">
      <c r="A192" s="104"/>
      <c r="B192" s="105" t="s">
        <v>1489</v>
      </c>
      <c r="C192" s="106">
        <v>412000</v>
      </c>
      <c r="D192" s="106"/>
      <c r="E192" s="106" t="s">
        <v>627</v>
      </c>
      <c r="F192" s="106"/>
      <c r="G192" s="107">
        <f>G193+G194+G195</f>
        <v>5748</v>
      </c>
      <c r="H192" s="107"/>
      <c r="I192" s="107">
        <v>5808</v>
      </c>
      <c r="J192" s="107"/>
      <c r="K192" s="108"/>
      <c r="L192" s="122">
        <f>I192/G192*100</f>
        <v>101.0438413361169</v>
      </c>
      <c r="M192" s="123">
        <v>1452</v>
      </c>
      <c r="N192" s="123">
        <f>N193+N194+N195</f>
        <v>1295</v>
      </c>
      <c r="O192" s="124">
        <f>N192/I192*100</f>
        <v>22.296831955922865</v>
      </c>
    </row>
    <row r="193" spans="1:15" s="5" customFormat="1" ht="65.25" customHeight="1">
      <c r="A193" s="104"/>
      <c r="B193" s="105" t="s">
        <v>999</v>
      </c>
      <c r="C193" s="107">
        <v>412100</v>
      </c>
      <c r="D193" s="107"/>
      <c r="E193" s="107" t="s">
        <v>69</v>
      </c>
      <c r="F193" s="107"/>
      <c r="G193" s="107">
        <v>3904</v>
      </c>
      <c r="H193" s="107"/>
      <c r="I193" s="107"/>
      <c r="J193" s="107"/>
      <c r="K193" s="108"/>
      <c r="L193" s="122"/>
      <c r="M193" s="123"/>
      <c r="N193" s="123">
        <v>868</v>
      </c>
      <c r="O193" s="124"/>
    </row>
    <row r="194" spans="1:15" s="5" customFormat="1" ht="48" customHeight="1">
      <c r="A194" s="104"/>
      <c r="B194" s="105" t="s">
        <v>1000</v>
      </c>
      <c r="C194" s="107">
        <v>412200</v>
      </c>
      <c r="D194" s="107"/>
      <c r="E194" s="107" t="s">
        <v>70</v>
      </c>
      <c r="F194" s="107"/>
      <c r="G194" s="107">
        <v>1615</v>
      </c>
      <c r="H194" s="107"/>
      <c r="I194" s="107"/>
      <c r="J194" s="107"/>
      <c r="K194" s="108"/>
      <c r="L194" s="122"/>
      <c r="M194" s="123"/>
      <c r="N194" s="123">
        <v>373</v>
      </c>
      <c r="O194" s="124"/>
    </row>
    <row r="195" spans="1:15" s="5" customFormat="1" ht="55.5" customHeight="1">
      <c r="A195" s="104"/>
      <c r="B195" s="105" t="s">
        <v>1001</v>
      </c>
      <c r="C195" s="107">
        <v>412300</v>
      </c>
      <c r="D195" s="107"/>
      <c r="E195" s="107" t="s">
        <v>71</v>
      </c>
      <c r="F195" s="107"/>
      <c r="G195" s="107">
        <v>229</v>
      </c>
      <c r="H195" s="107"/>
      <c r="I195" s="107"/>
      <c r="J195" s="107"/>
      <c r="K195" s="108"/>
      <c r="L195" s="122"/>
      <c r="M195" s="123"/>
      <c r="N195" s="123">
        <v>54</v>
      </c>
      <c r="O195" s="124"/>
    </row>
    <row r="196" spans="1:15" s="5" customFormat="1" ht="51.75" customHeight="1">
      <c r="A196" s="104"/>
      <c r="B196" s="105" t="s">
        <v>1490</v>
      </c>
      <c r="C196" s="106">
        <v>413000</v>
      </c>
      <c r="D196" s="106"/>
      <c r="E196" s="106" t="s">
        <v>628</v>
      </c>
      <c r="F196" s="106"/>
      <c r="G196" s="107"/>
      <c r="H196" s="107"/>
      <c r="I196" s="107"/>
      <c r="J196" s="107"/>
      <c r="K196" s="108"/>
      <c r="L196" s="122"/>
      <c r="M196" s="123"/>
      <c r="N196" s="123"/>
      <c r="O196" s="124"/>
    </row>
    <row r="197" spans="1:15" s="5" customFormat="1" ht="34.5" customHeight="1">
      <c r="A197" s="104"/>
      <c r="B197" s="105" t="s">
        <v>1002</v>
      </c>
      <c r="C197" s="107">
        <v>413100</v>
      </c>
      <c r="D197" s="107"/>
      <c r="E197" s="107" t="s">
        <v>72</v>
      </c>
      <c r="F197" s="107"/>
      <c r="G197" s="107"/>
      <c r="H197" s="107"/>
      <c r="I197" s="107"/>
      <c r="J197" s="107"/>
      <c r="K197" s="108"/>
      <c r="L197" s="122"/>
      <c r="M197" s="123"/>
      <c r="N197" s="123"/>
      <c r="O197" s="124"/>
    </row>
    <row r="198" spans="1:15" s="5" customFormat="1" ht="45" customHeight="1">
      <c r="A198" s="104"/>
      <c r="B198" s="112" t="s">
        <v>1491</v>
      </c>
      <c r="C198" s="106">
        <v>414000</v>
      </c>
      <c r="D198" s="106"/>
      <c r="E198" s="106" t="s">
        <v>237</v>
      </c>
      <c r="F198" s="106"/>
      <c r="G198" s="107">
        <f>G202+G203</f>
        <v>327</v>
      </c>
      <c r="H198" s="107"/>
      <c r="I198" s="107">
        <f>I202+I203</f>
        <v>1850</v>
      </c>
      <c r="J198" s="107"/>
      <c r="K198" s="107"/>
      <c r="L198" s="125">
        <f>I198/G198*100</f>
        <v>565.7492354740061</v>
      </c>
      <c r="M198" s="126">
        <f>M202+M203</f>
        <v>462</v>
      </c>
      <c r="N198" s="126">
        <f>N202+N203</f>
        <v>0</v>
      </c>
      <c r="O198" s="127"/>
    </row>
    <row r="199" spans="1:15" s="5" customFormat="1" ht="19.5" customHeight="1">
      <c r="A199" s="104"/>
      <c r="B199" s="112"/>
      <c r="C199" s="106"/>
      <c r="D199" s="106"/>
      <c r="E199" s="106" t="s">
        <v>629</v>
      </c>
      <c r="F199" s="106"/>
      <c r="G199" s="107"/>
      <c r="H199" s="107"/>
      <c r="I199" s="107"/>
      <c r="J199" s="107"/>
      <c r="K199" s="107"/>
      <c r="L199" s="128"/>
      <c r="M199" s="129"/>
      <c r="N199" s="129"/>
      <c r="O199" s="130"/>
    </row>
    <row r="200" spans="1:15" s="5" customFormat="1" ht="53.25" customHeight="1">
      <c r="A200" s="104"/>
      <c r="B200" s="105" t="s">
        <v>1003</v>
      </c>
      <c r="C200" s="107">
        <v>414100</v>
      </c>
      <c r="D200" s="107"/>
      <c r="E200" s="107" t="s">
        <v>238</v>
      </c>
      <c r="F200" s="107"/>
      <c r="G200" s="107"/>
      <c r="H200" s="107"/>
      <c r="I200" s="107"/>
      <c r="J200" s="107"/>
      <c r="K200" s="108"/>
      <c r="L200" s="122"/>
      <c r="M200" s="123"/>
      <c r="N200" s="123"/>
      <c r="O200" s="124"/>
    </row>
    <row r="201" spans="1:15" s="5" customFormat="1" ht="50.25" customHeight="1">
      <c r="A201" s="104"/>
      <c r="B201" s="105" t="s">
        <v>1004</v>
      </c>
      <c r="C201" s="107">
        <v>414200</v>
      </c>
      <c r="D201" s="107"/>
      <c r="E201" s="107" t="s">
        <v>73</v>
      </c>
      <c r="F201" s="107"/>
      <c r="G201" s="107"/>
      <c r="H201" s="107"/>
      <c r="I201" s="107"/>
      <c r="J201" s="107"/>
      <c r="K201" s="108"/>
      <c r="L201" s="122"/>
      <c r="M201" s="123"/>
      <c r="N201" s="123"/>
      <c r="O201" s="124"/>
    </row>
    <row r="202" spans="1:15" s="5" customFormat="1" ht="36" customHeight="1">
      <c r="A202" s="104"/>
      <c r="B202" s="105" t="s">
        <v>1005</v>
      </c>
      <c r="C202" s="107">
        <v>414300</v>
      </c>
      <c r="D202" s="107"/>
      <c r="E202" s="107" t="s">
        <v>74</v>
      </c>
      <c r="F202" s="107"/>
      <c r="G202" s="107">
        <v>282</v>
      </c>
      <c r="H202" s="107"/>
      <c r="I202" s="107">
        <v>1550</v>
      </c>
      <c r="J202" s="107"/>
      <c r="K202" s="108"/>
      <c r="L202" s="122">
        <f>I202/G202*100</f>
        <v>549.645390070922</v>
      </c>
      <c r="M202" s="123">
        <v>387</v>
      </c>
      <c r="N202" s="123"/>
      <c r="O202" s="124"/>
    </row>
    <row r="203" spans="1:15" s="5" customFormat="1" ht="59.25" customHeight="1">
      <c r="A203" s="104"/>
      <c r="B203" s="105" t="s">
        <v>1006</v>
      </c>
      <c r="C203" s="107">
        <v>414400</v>
      </c>
      <c r="D203" s="107"/>
      <c r="E203" s="107" t="s">
        <v>239</v>
      </c>
      <c r="F203" s="107"/>
      <c r="G203" s="107">
        <v>45</v>
      </c>
      <c r="H203" s="107"/>
      <c r="I203" s="107">
        <v>300</v>
      </c>
      <c r="J203" s="107"/>
      <c r="K203" s="108"/>
      <c r="L203" s="122">
        <f>I203/G203*100</f>
        <v>666.6666666666667</v>
      </c>
      <c r="M203" s="123">
        <v>75</v>
      </c>
      <c r="N203" s="123"/>
      <c r="O203" s="124"/>
    </row>
    <row r="204" spans="1:15" s="5" customFormat="1" ht="53.25" customHeight="1">
      <c r="A204" s="104"/>
      <c r="B204" s="105" t="s">
        <v>1007</v>
      </c>
      <c r="C204" s="106">
        <v>415000</v>
      </c>
      <c r="D204" s="106"/>
      <c r="E204" s="106" t="s">
        <v>630</v>
      </c>
      <c r="F204" s="106"/>
      <c r="G204" s="107">
        <f>G205</f>
        <v>1157</v>
      </c>
      <c r="H204" s="107"/>
      <c r="I204" s="107">
        <f>I205</f>
        <v>1320</v>
      </c>
      <c r="J204" s="107"/>
      <c r="K204" s="108"/>
      <c r="L204" s="122">
        <f>I204/G204*100</f>
        <v>114.08815903197926</v>
      </c>
      <c r="M204" s="123">
        <f>M205</f>
        <v>330</v>
      </c>
      <c r="N204" s="123">
        <f>N205</f>
        <v>285</v>
      </c>
      <c r="O204" s="124">
        <v>22</v>
      </c>
    </row>
    <row r="205" spans="1:15" s="5" customFormat="1" ht="34.5" customHeight="1">
      <c r="A205" s="104"/>
      <c r="B205" s="105" t="s">
        <v>1008</v>
      </c>
      <c r="C205" s="107">
        <v>415100</v>
      </c>
      <c r="D205" s="107"/>
      <c r="E205" s="107" t="s">
        <v>240</v>
      </c>
      <c r="F205" s="107"/>
      <c r="G205" s="107">
        <v>1157</v>
      </c>
      <c r="H205" s="107"/>
      <c r="I205" s="107">
        <v>1320</v>
      </c>
      <c r="J205" s="107"/>
      <c r="K205" s="108"/>
      <c r="L205" s="122">
        <v>149.95</v>
      </c>
      <c r="M205" s="123">
        <v>330</v>
      </c>
      <c r="N205" s="123">
        <v>285</v>
      </c>
      <c r="O205" s="124">
        <f>N205/I205*100</f>
        <v>21.59090909090909</v>
      </c>
    </row>
    <row r="206" spans="1:15" s="5" customFormat="1" ht="53.25" customHeight="1">
      <c r="A206" s="104"/>
      <c r="B206" s="105" t="s">
        <v>1009</v>
      </c>
      <c r="C206" s="106">
        <v>416000</v>
      </c>
      <c r="D206" s="106"/>
      <c r="E206" s="106" t="s">
        <v>631</v>
      </c>
      <c r="F206" s="106"/>
      <c r="G206" s="107">
        <f>G207</f>
        <v>164</v>
      </c>
      <c r="H206" s="107"/>
      <c r="I206" s="107">
        <f>I207</f>
        <v>45</v>
      </c>
      <c r="J206" s="107"/>
      <c r="K206" s="108"/>
      <c r="L206" s="122">
        <f>I206/G206*100</f>
        <v>27.439024390243905</v>
      </c>
      <c r="M206" s="123">
        <v>0</v>
      </c>
      <c r="N206" s="123">
        <f>N207</f>
        <v>0</v>
      </c>
      <c r="O206" s="124"/>
    </row>
    <row r="207" spans="1:15" s="5" customFormat="1" ht="45" customHeight="1">
      <c r="A207" s="104"/>
      <c r="B207" s="105" t="s">
        <v>1010</v>
      </c>
      <c r="C207" s="107">
        <v>416100</v>
      </c>
      <c r="D207" s="107"/>
      <c r="E207" s="107" t="s">
        <v>241</v>
      </c>
      <c r="F207" s="107"/>
      <c r="G207" s="107">
        <v>164</v>
      </c>
      <c r="H207" s="107"/>
      <c r="I207" s="107">
        <v>45</v>
      </c>
      <c r="J207" s="107"/>
      <c r="K207" s="108"/>
      <c r="L207" s="122">
        <f>I207/G207*100</f>
        <v>27.439024390243905</v>
      </c>
      <c r="M207" s="123">
        <v>0</v>
      </c>
      <c r="N207" s="123">
        <v>0</v>
      </c>
      <c r="O207" s="124"/>
    </row>
    <row r="208" spans="1:15" s="5" customFormat="1" ht="25.5" customHeight="1">
      <c r="A208" s="104"/>
      <c r="B208" s="112" t="s">
        <v>1011</v>
      </c>
      <c r="C208" s="106">
        <v>417000</v>
      </c>
      <c r="D208" s="106"/>
      <c r="E208" s="106" t="s">
        <v>632</v>
      </c>
      <c r="F208" s="106"/>
      <c r="G208" s="107"/>
      <c r="H208" s="107"/>
      <c r="I208" s="107"/>
      <c r="J208" s="107"/>
      <c r="K208" s="107"/>
      <c r="L208" s="125"/>
      <c r="M208" s="126"/>
      <c r="N208" s="126"/>
      <c r="O208" s="127"/>
    </row>
    <row r="209" spans="1:15" s="5" customFormat="1" ht="21" customHeight="1">
      <c r="A209" s="104"/>
      <c r="B209" s="112"/>
      <c r="C209" s="106"/>
      <c r="D209" s="106"/>
      <c r="E209" s="106" t="s">
        <v>633</v>
      </c>
      <c r="F209" s="106"/>
      <c r="G209" s="107"/>
      <c r="H209" s="107"/>
      <c r="I209" s="107"/>
      <c r="J209" s="107"/>
      <c r="K209" s="107"/>
      <c r="L209" s="128"/>
      <c r="M209" s="129"/>
      <c r="N209" s="129"/>
      <c r="O209" s="130"/>
    </row>
    <row r="210" spans="1:15" s="5" customFormat="1" ht="34.5" customHeight="1">
      <c r="A210" s="104"/>
      <c r="B210" s="105" t="s">
        <v>1012</v>
      </c>
      <c r="C210" s="107">
        <v>417100</v>
      </c>
      <c r="D210" s="107"/>
      <c r="E210" s="107" t="s">
        <v>76</v>
      </c>
      <c r="F210" s="107"/>
      <c r="G210" s="107"/>
      <c r="H210" s="107"/>
      <c r="I210" s="107"/>
      <c r="J210" s="107"/>
      <c r="K210" s="108"/>
      <c r="L210" s="122"/>
      <c r="M210" s="123"/>
      <c r="N210" s="123"/>
      <c r="O210" s="124"/>
    </row>
    <row r="211" spans="1:15" s="5" customFormat="1" ht="34.5" customHeight="1">
      <c r="A211" s="104"/>
      <c r="B211" s="105" t="s">
        <v>1013</v>
      </c>
      <c r="C211" s="107">
        <v>417200</v>
      </c>
      <c r="D211" s="107"/>
      <c r="E211" s="107" t="s">
        <v>75</v>
      </c>
      <c r="F211" s="107"/>
      <c r="G211" s="107"/>
      <c r="H211" s="107"/>
      <c r="I211" s="107"/>
      <c r="J211" s="107"/>
      <c r="K211" s="108"/>
      <c r="L211" s="122"/>
      <c r="M211" s="123"/>
      <c r="N211" s="123"/>
      <c r="O211" s="124"/>
    </row>
    <row r="212" spans="1:15" s="5" customFormat="1" ht="21.75" customHeight="1">
      <c r="A212" s="104"/>
      <c r="B212" s="112" t="s">
        <v>1492</v>
      </c>
      <c r="C212" s="106">
        <v>420000</v>
      </c>
      <c r="D212" s="106"/>
      <c r="E212" s="106" t="s">
        <v>634</v>
      </c>
      <c r="F212" s="106"/>
      <c r="G212" s="107">
        <f>G214+G222+G227+G236+G244+G247</f>
        <v>18539</v>
      </c>
      <c r="H212" s="107"/>
      <c r="I212" s="107">
        <f>I214+I222+I227+I236+I244+I247</f>
        <v>29064</v>
      </c>
      <c r="J212" s="107"/>
      <c r="K212" s="107"/>
      <c r="L212" s="125">
        <f>I212/G212*100</f>
        <v>156.772209935811</v>
      </c>
      <c r="M212" s="126">
        <f>M214+M222+M227+M236+M244+M247</f>
        <v>7052</v>
      </c>
      <c r="N212" s="126">
        <f>N214+N222+N227+N236+N244+N247</f>
        <v>5671</v>
      </c>
      <c r="O212" s="127">
        <f>N212/I212*100</f>
        <v>19.51211120286265</v>
      </c>
    </row>
    <row r="213" spans="1:20" s="5" customFormat="1" ht="21" customHeight="1">
      <c r="A213" s="104"/>
      <c r="B213" s="112"/>
      <c r="C213" s="106"/>
      <c r="D213" s="106"/>
      <c r="E213" s="106" t="s">
        <v>635</v>
      </c>
      <c r="F213" s="106"/>
      <c r="G213" s="107"/>
      <c r="H213" s="107"/>
      <c r="I213" s="107"/>
      <c r="J213" s="107"/>
      <c r="K213" s="107"/>
      <c r="L213" s="128"/>
      <c r="M213" s="129"/>
      <c r="N213" s="129"/>
      <c r="O213" s="130"/>
      <c r="T213" s="42"/>
    </row>
    <row r="214" spans="1:15" s="5" customFormat="1" ht="51.75" customHeight="1">
      <c r="A214" s="104"/>
      <c r="B214" s="105" t="s">
        <v>1493</v>
      </c>
      <c r="C214" s="106">
        <v>421000</v>
      </c>
      <c r="D214" s="106"/>
      <c r="E214" s="106" t="s">
        <v>636</v>
      </c>
      <c r="F214" s="106"/>
      <c r="G214" s="107">
        <f>G215+G216+G217+G218+G219</f>
        <v>7948</v>
      </c>
      <c r="H214" s="107"/>
      <c r="I214" s="107">
        <f>I215+I216+I217+I218+I219</f>
        <v>10996</v>
      </c>
      <c r="J214" s="107"/>
      <c r="K214" s="108"/>
      <c r="L214" s="122">
        <f aca="true" t="shared" si="0" ref="L214:L219">I214/G214*100</f>
        <v>138.34927025666835</v>
      </c>
      <c r="M214" s="123">
        <f>M215+M216+M217+M218+M219</f>
        <v>2912</v>
      </c>
      <c r="N214" s="123">
        <f>N215+N216+N217+N218+N219</f>
        <v>2618</v>
      </c>
      <c r="O214" s="124">
        <f aca="true" t="shared" si="1" ref="O214:O219">N214/I214*100</f>
        <v>23.808657693706802</v>
      </c>
    </row>
    <row r="215" spans="1:15" s="5" customFormat="1" ht="55.5" customHeight="1">
      <c r="A215" s="104"/>
      <c r="B215" s="105" t="s">
        <v>1014</v>
      </c>
      <c r="C215" s="107">
        <v>421100</v>
      </c>
      <c r="D215" s="107"/>
      <c r="E215" s="107" t="s">
        <v>77</v>
      </c>
      <c r="F215" s="107"/>
      <c r="G215" s="107">
        <v>208</v>
      </c>
      <c r="H215" s="107"/>
      <c r="I215" s="107">
        <v>300</v>
      </c>
      <c r="J215" s="107"/>
      <c r="K215" s="108"/>
      <c r="L215" s="122">
        <f>I215/G215*100</f>
        <v>144.23076923076923</v>
      </c>
      <c r="M215" s="123">
        <v>75</v>
      </c>
      <c r="N215" s="123">
        <v>48</v>
      </c>
      <c r="O215" s="124">
        <f t="shared" si="1"/>
        <v>16</v>
      </c>
    </row>
    <row r="216" spans="1:15" s="5" customFormat="1" ht="34.5" customHeight="1">
      <c r="A216" s="104"/>
      <c r="B216" s="105" t="s">
        <v>1015</v>
      </c>
      <c r="C216" s="107">
        <v>421200</v>
      </c>
      <c r="D216" s="107"/>
      <c r="E216" s="107" t="s">
        <v>78</v>
      </c>
      <c r="F216" s="107"/>
      <c r="G216" s="107">
        <v>1272</v>
      </c>
      <c r="H216" s="107"/>
      <c r="I216" s="107">
        <v>1803</v>
      </c>
      <c r="J216" s="107"/>
      <c r="K216" s="108"/>
      <c r="L216" s="122">
        <f t="shared" si="0"/>
        <v>141.74528301886792</v>
      </c>
      <c r="M216" s="123">
        <v>451</v>
      </c>
      <c r="N216" s="123">
        <v>420</v>
      </c>
      <c r="O216" s="124">
        <f t="shared" si="1"/>
        <v>23.294509151414307</v>
      </c>
    </row>
    <row r="217" spans="1:15" s="5" customFormat="1" ht="34.5" customHeight="1">
      <c r="A217" s="104"/>
      <c r="B217" s="105" t="s">
        <v>1016</v>
      </c>
      <c r="C217" s="107">
        <v>421300</v>
      </c>
      <c r="D217" s="107"/>
      <c r="E217" s="107" t="s">
        <v>79</v>
      </c>
      <c r="F217" s="107"/>
      <c r="G217" s="107">
        <v>5391</v>
      </c>
      <c r="H217" s="107"/>
      <c r="I217" s="107">
        <v>7330</v>
      </c>
      <c r="J217" s="107"/>
      <c r="K217" s="108"/>
      <c r="L217" s="122">
        <f t="shared" si="0"/>
        <v>135.96735299573365</v>
      </c>
      <c r="M217" s="123">
        <v>1834</v>
      </c>
      <c r="N217" s="123">
        <v>1676</v>
      </c>
      <c r="O217" s="124">
        <f t="shared" si="1"/>
        <v>22.86493860845839</v>
      </c>
    </row>
    <row r="218" spans="1:15" s="5" customFormat="1" ht="34.5" customHeight="1">
      <c r="A218" s="104"/>
      <c r="B218" s="105" t="s">
        <v>1017</v>
      </c>
      <c r="C218" s="107">
        <v>421400</v>
      </c>
      <c r="D218" s="107"/>
      <c r="E218" s="107" t="s">
        <v>80</v>
      </c>
      <c r="F218" s="107"/>
      <c r="G218" s="107">
        <v>915</v>
      </c>
      <c r="H218" s="107"/>
      <c r="I218" s="107">
        <v>1210</v>
      </c>
      <c r="J218" s="107"/>
      <c r="K218" s="108"/>
      <c r="L218" s="122">
        <f t="shared" si="0"/>
        <v>132.24043715846994</v>
      </c>
      <c r="M218" s="123">
        <v>302</v>
      </c>
      <c r="N218" s="123">
        <v>277</v>
      </c>
      <c r="O218" s="124">
        <f t="shared" si="1"/>
        <v>22.892561983471076</v>
      </c>
    </row>
    <row r="219" spans="1:15" s="5" customFormat="1" ht="34.5" customHeight="1">
      <c r="A219" s="104"/>
      <c r="B219" s="105" t="s">
        <v>1018</v>
      </c>
      <c r="C219" s="107">
        <v>421500</v>
      </c>
      <c r="D219" s="107"/>
      <c r="E219" s="107" t="s">
        <v>81</v>
      </c>
      <c r="F219" s="107"/>
      <c r="G219" s="107">
        <v>162</v>
      </c>
      <c r="H219" s="107"/>
      <c r="I219" s="107">
        <v>353</v>
      </c>
      <c r="J219" s="107"/>
      <c r="K219" s="108"/>
      <c r="L219" s="122">
        <f t="shared" si="0"/>
        <v>217.9012345679012</v>
      </c>
      <c r="M219" s="123">
        <v>250</v>
      </c>
      <c r="N219" s="123">
        <v>197</v>
      </c>
      <c r="O219" s="124">
        <f t="shared" si="1"/>
        <v>55.80736543909348</v>
      </c>
    </row>
    <row r="220" spans="1:15" s="5" customFormat="1" ht="34.5" customHeight="1">
      <c r="A220" s="104"/>
      <c r="B220" s="105" t="s">
        <v>1019</v>
      </c>
      <c r="C220" s="107">
        <v>421600</v>
      </c>
      <c r="D220" s="107"/>
      <c r="E220" s="107" t="s">
        <v>82</v>
      </c>
      <c r="F220" s="107"/>
      <c r="G220" s="107"/>
      <c r="H220" s="107"/>
      <c r="I220" s="107"/>
      <c r="J220" s="107"/>
      <c r="K220" s="108"/>
      <c r="L220" s="122"/>
      <c r="M220" s="123"/>
      <c r="N220" s="123"/>
      <c r="O220" s="124"/>
    </row>
    <row r="221" spans="1:15" s="5" customFormat="1" ht="34.5" customHeight="1">
      <c r="A221" s="104"/>
      <c r="B221" s="105" t="s">
        <v>1020</v>
      </c>
      <c r="C221" s="107">
        <v>421900</v>
      </c>
      <c r="D221" s="107"/>
      <c r="E221" s="107" t="s">
        <v>83</v>
      </c>
      <c r="F221" s="107"/>
      <c r="G221" s="107"/>
      <c r="H221" s="107"/>
      <c r="I221" s="107"/>
      <c r="J221" s="107"/>
      <c r="K221" s="108"/>
      <c r="L221" s="122"/>
      <c r="M221" s="123"/>
      <c r="N221" s="123"/>
      <c r="O221" s="124"/>
    </row>
    <row r="222" spans="1:15" s="5" customFormat="1" ht="60.75" customHeight="1">
      <c r="A222" s="104"/>
      <c r="B222" s="105" t="s">
        <v>1494</v>
      </c>
      <c r="C222" s="106">
        <v>422000</v>
      </c>
      <c r="D222" s="106"/>
      <c r="E222" s="106" t="s">
        <v>637</v>
      </c>
      <c r="F222" s="106"/>
      <c r="G222" s="107">
        <f>G223+G226</f>
        <v>348</v>
      </c>
      <c r="H222" s="107"/>
      <c r="I222" s="107">
        <f>I223+I226</f>
        <v>340</v>
      </c>
      <c r="J222" s="107"/>
      <c r="K222" s="108"/>
      <c r="L222" s="122">
        <f>I222/G222*100</f>
        <v>97.70114942528735</v>
      </c>
      <c r="M222" s="123">
        <f>M223+M226</f>
        <v>60</v>
      </c>
      <c r="N222" s="123">
        <f>N223+N226</f>
        <v>0</v>
      </c>
      <c r="O222" s="124">
        <v>0</v>
      </c>
    </row>
    <row r="223" spans="1:15" s="5" customFormat="1" ht="54" customHeight="1">
      <c r="A223" s="104"/>
      <c r="B223" s="105" t="s">
        <v>1021</v>
      </c>
      <c r="C223" s="107">
        <v>422100</v>
      </c>
      <c r="D223" s="107"/>
      <c r="E223" s="107" t="s">
        <v>84</v>
      </c>
      <c r="F223" s="107"/>
      <c r="G223" s="107">
        <v>198</v>
      </c>
      <c r="H223" s="107"/>
      <c r="I223" s="107">
        <v>240</v>
      </c>
      <c r="J223" s="107"/>
      <c r="K223" s="108"/>
      <c r="L223" s="122">
        <f>I223/G223*100</f>
        <v>121.21212121212122</v>
      </c>
      <c r="M223" s="123">
        <v>35</v>
      </c>
      <c r="N223" s="123"/>
      <c r="O223" s="124">
        <v>0</v>
      </c>
    </row>
    <row r="224" spans="1:15" s="5" customFormat="1" ht="53.25" customHeight="1">
      <c r="A224" s="104"/>
      <c r="B224" s="105" t="s">
        <v>1022</v>
      </c>
      <c r="C224" s="107">
        <v>422200</v>
      </c>
      <c r="D224" s="107"/>
      <c r="E224" s="107" t="s">
        <v>85</v>
      </c>
      <c r="F224" s="107"/>
      <c r="G224" s="107"/>
      <c r="H224" s="107"/>
      <c r="I224" s="107"/>
      <c r="J224" s="107"/>
      <c r="K224" s="108"/>
      <c r="L224" s="122"/>
      <c r="M224" s="123"/>
      <c r="N224" s="123"/>
      <c r="O224" s="124"/>
    </row>
    <row r="225" spans="1:15" s="5" customFormat="1" ht="53.25" customHeight="1">
      <c r="A225" s="104"/>
      <c r="B225" s="105" t="s">
        <v>1023</v>
      </c>
      <c r="C225" s="107">
        <v>422300</v>
      </c>
      <c r="D225" s="107"/>
      <c r="E225" s="107" t="s">
        <v>86</v>
      </c>
      <c r="F225" s="107"/>
      <c r="G225" s="107"/>
      <c r="H225" s="107"/>
      <c r="I225" s="107"/>
      <c r="J225" s="107"/>
      <c r="K225" s="108"/>
      <c r="L225" s="122"/>
      <c r="M225" s="123"/>
      <c r="N225" s="123"/>
      <c r="O225" s="124"/>
    </row>
    <row r="226" spans="1:15" s="5" customFormat="1" ht="60" customHeight="1">
      <c r="A226" s="104"/>
      <c r="B226" s="105" t="s">
        <v>1024</v>
      </c>
      <c r="C226" s="107">
        <v>422900</v>
      </c>
      <c r="D226" s="107"/>
      <c r="E226" s="107" t="s">
        <v>87</v>
      </c>
      <c r="F226" s="107"/>
      <c r="G226" s="107">
        <v>150</v>
      </c>
      <c r="H226" s="107"/>
      <c r="I226" s="107">
        <v>100</v>
      </c>
      <c r="J226" s="107"/>
      <c r="K226" s="108"/>
      <c r="L226" s="122">
        <f>I226/G226*100</f>
        <v>66.66666666666666</v>
      </c>
      <c r="M226" s="123">
        <v>25</v>
      </c>
      <c r="N226" s="123"/>
      <c r="O226" s="124">
        <v>0</v>
      </c>
    </row>
    <row r="227" spans="1:15" s="5" customFormat="1" ht="52.5" customHeight="1">
      <c r="A227" s="104"/>
      <c r="B227" s="105" t="s">
        <v>1495</v>
      </c>
      <c r="C227" s="106">
        <v>423000</v>
      </c>
      <c r="D227" s="106"/>
      <c r="E227" s="106" t="s">
        <v>638</v>
      </c>
      <c r="F227" s="106"/>
      <c r="G227" s="107">
        <f>G229+G230+G231+G232+G233+G234+G235</f>
        <v>6543</v>
      </c>
      <c r="H227" s="107"/>
      <c r="I227" s="107">
        <f>I228+I229+I230+I231+I232+I233+I234+I235</f>
        <v>7559</v>
      </c>
      <c r="J227" s="107"/>
      <c r="K227" s="108"/>
      <c r="L227" s="122">
        <f>I227/G227*100</f>
        <v>115.52804523918692</v>
      </c>
      <c r="M227" s="123">
        <f>M228+M229+M230+M231+M232+M233+M234+M235</f>
        <v>1780</v>
      </c>
      <c r="N227" s="123">
        <f>N228+N229+N230+N231+N232+N233+N234+N235</f>
        <v>1612</v>
      </c>
      <c r="O227" s="124">
        <f>N227/I227*100</f>
        <v>21.325572165630373</v>
      </c>
    </row>
    <row r="228" spans="1:15" s="5" customFormat="1" ht="34.5" customHeight="1">
      <c r="A228" s="104"/>
      <c r="B228" s="105" t="s">
        <v>1025</v>
      </c>
      <c r="C228" s="107">
        <v>423100</v>
      </c>
      <c r="D228" s="107"/>
      <c r="E228" s="107" t="s">
        <v>88</v>
      </c>
      <c r="F228" s="107"/>
      <c r="G228" s="107"/>
      <c r="H228" s="107"/>
      <c r="I228" s="107">
        <v>20</v>
      </c>
      <c r="J228" s="107"/>
      <c r="K228" s="108"/>
      <c r="L228" s="122">
        <v>100</v>
      </c>
      <c r="M228" s="123">
        <v>5</v>
      </c>
      <c r="N228" s="123">
        <v>3</v>
      </c>
      <c r="O228" s="124">
        <f>N228/I228*100</f>
        <v>15</v>
      </c>
    </row>
    <row r="229" spans="1:15" s="5" customFormat="1" ht="34.5" customHeight="1">
      <c r="A229" s="104"/>
      <c r="B229" s="105" t="s">
        <v>1026</v>
      </c>
      <c r="C229" s="107">
        <v>423200</v>
      </c>
      <c r="D229" s="107"/>
      <c r="E229" s="107" t="s">
        <v>89</v>
      </c>
      <c r="F229" s="107"/>
      <c r="G229" s="107">
        <v>373</v>
      </c>
      <c r="H229" s="107"/>
      <c r="I229" s="107">
        <v>410</v>
      </c>
      <c r="J229" s="107"/>
      <c r="K229" s="108"/>
      <c r="L229" s="122">
        <f aca="true" t="shared" si="2" ref="L229:L236">I229/G229*100</f>
        <v>109.91957104557642</v>
      </c>
      <c r="M229" s="123">
        <v>102</v>
      </c>
      <c r="N229" s="123">
        <v>97</v>
      </c>
      <c r="O229" s="124">
        <f>N229/I229*100</f>
        <v>23.65853658536585</v>
      </c>
    </row>
    <row r="230" spans="1:15" s="5" customFormat="1" ht="51" customHeight="1">
      <c r="A230" s="104"/>
      <c r="B230" s="105" t="s">
        <v>1027</v>
      </c>
      <c r="C230" s="107">
        <v>423300</v>
      </c>
      <c r="D230" s="107"/>
      <c r="E230" s="107" t="s">
        <v>90</v>
      </c>
      <c r="F230" s="107"/>
      <c r="G230" s="107">
        <v>108</v>
      </c>
      <c r="H230" s="107"/>
      <c r="I230" s="107">
        <v>100</v>
      </c>
      <c r="J230" s="107"/>
      <c r="K230" s="108"/>
      <c r="L230" s="122">
        <f t="shared" si="2"/>
        <v>92.5925925925926</v>
      </c>
      <c r="M230" s="123">
        <v>25</v>
      </c>
      <c r="N230" s="123">
        <v>13</v>
      </c>
      <c r="O230" s="124">
        <v>13</v>
      </c>
    </row>
    <row r="231" spans="1:15" s="5" customFormat="1" ht="34.5" customHeight="1">
      <c r="A231" s="104"/>
      <c r="B231" s="105" t="s">
        <v>1028</v>
      </c>
      <c r="C231" s="107">
        <v>423400</v>
      </c>
      <c r="D231" s="107"/>
      <c r="E231" s="107" t="s">
        <v>91</v>
      </c>
      <c r="F231" s="107"/>
      <c r="G231" s="107">
        <v>343</v>
      </c>
      <c r="H231" s="107"/>
      <c r="I231" s="107">
        <v>390</v>
      </c>
      <c r="J231" s="107"/>
      <c r="K231" s="108"/>
      <c r="L231" s="122">
        <f t="shared" si="2"/>
        <v>113.70262390670554</v>
      </c>
      <c r="M231" s="123">
        <v>97</v>
      </c>
      <c r="N231" s="123">
        <v>91</v>
      </c>
      <c r="O231" s="124">
        <v>23</v>
      </c>
    </row>
    <row r="232" spans="1:15" s="5" customFormat="1" ht="34.5" customHeight="1">
      <c r="A232" s="104"/>
      <c r="B232" s="105" t="s">
        <v>1029</v>
      </c>
      <c r="C232" s="107">
        <v>423500</v>
      </c>
      <c r="D232" s="107"/>
      <c r="E232" s="107" t="s">
        <v>92</v>
      </c>
      <c r="F232" s="107"/>
      <c r="G232" s="107">
        <v>1109</v>
      </c>
      <c r="H232" s="107"/>
      <c r="I232" s="107">
        <v>1600</v>
      </c>
      <c r="J232" s="107"/>
      <c r="K232" s="108"/>
      <c r="L232" s="122">
        <f t="shared" si="2"/>
        <v>144.2741208295762</v>
      </c>
      <c r="M232" s="123">
        <v>400</v>
      </c>
      <c r="N232" s="123">
        <v>335</v>
      </c>
      <c r="O232" s="124">
        <v>21</v>
      </c>
    </row>
    <row r="233" spans="1:15" s="5" customFormat="1" ht="55.5" customHeight="1">
      <c r="A233" s="104"/>
      <c r="B233" s="105" t="s">
        <v>1030</v>
      </c>
      <c r="C233" s="107">
        <v>423600</v>
      </c>
      <c r="D233" s="107"/>
      <c r="E233" s="107" t="s">
        <v>93</v>
      </c>
      <c r="F233" s="107"/>
      <c r="G233" s="107">
        <v>37</v>
      </c>
      <c r="H233" s="107"/>
      <c r="I233" s="107">
        <v>45</v>
      </c>
      <c r="J233" s="107"/>
      <c r="K233" s="108"/>
      <c r="L233" s="122">
        <f t="shared" si="2"/>
        <v>121.62162162162163</v>
      </c>
      <c r="M233" s="123">
        <v>11</v>
      </c>
      <c r="N233" s="123">
        <v>12</v>
      </c>
      <c r="O233" s="124">
        <v>27</v>
      </c>
    </row>
    <row r="234" spans="1:15" s="5" customFormat="1" ht="34.5" customHeight="1">
      <c r="A234" s="104"/>
      <c r="B234" s="105" t="s">
        <v>1031</v>
      </c>
      <c r="C234" s="107">
        <v>423700</v>
      </c>
      <c r="D234" s="107"/>
      <c r="E234" s="107" t="s">
        <v>4</v>
      </c>
      <c r="F234" s="107"/>
      <c r="G234" s="107">
        <v>244</v>
      </c>
      <c r="H234" s="107"/>
      <c r="I234" s="107">
        <v>265</v>
      </c>
      <c r="J234" s="107"/>
      <c r="K234" s="108"/>
      <c r="L234" s="122">
        <f t="shared" si="2"/>
        <v>108.60655737704919</v>
      </c>
      <c r="M234" s="123">
        <v>40</v>
      </c>
      <c r="N234" s="123">
        <v>32</v>
      </c>
      <c r="O234" s="124">
        <v>22</v>
      </c>
    </row>
    <row r="235" spans="1:15" s="5" customFormat="1" ht="34.5" customHeight="1">
      <c r="A235" s="104"/>
      <c r="B235" s="105" t="s">
        <v>1032</v>
      </c>
      <c r="C235" s="107">
        <v>423900</v>
      </c>
      <c r="D235" s="107"/>
      <c r="E235" s="107" t="s">
        <v>94</v>
      </c>
      <c r="F235" s="107"/>
      <c r="G235" s="107">
        <v>4329</v>
      </c>
      <c r="H235" s="107"/>
      <c r="I235" s="107">
        <v>4729</v>
      </c>
      <c r="J235" s="107"/>
      <c r="K235" s="108"/>
      <c r="L235" s="122">
        <f t="shared" si="2"/>
        <v>109.24000924000924</v>
      </c>
      <c r="M235" s="123">
        <v>1100</v>
      </c>
      <c r="N235" s="123">
        <v>1029</v>
      </c>
      <c r="O235" s="124">
        <v>22</v>
      </c>
    </row>
    <row r="236" spans="1:15" s="5" customFormat="1" ht="51" customHeight="1">
      <c r="A236" s="104"/>
      <c r="B236" s="105" t="s">
        <v>1496</v>
      </c>
      <c r="C236" s="106">
        <v>424000</v>
      </c>
      <c r="D236" s="106"/>
      <c r="E236" s="106" t="s">
        <v>639</v>
      </c>
      <c r="F236" s="106"/>
      <c r="G236" s="107">
        <f>G239+G242</f>
        <v>59</v>
      </c>
      <c r="H236" s="107"/>
      <c r="I236" s="107">
        <f>I239+I242</f>
        <v>310</v>
      </c>
      <c r="J236" s="107"/>
      <c r="K236" s="108"/>
      <c r="L236" s="122">
        <f t="shared" si="2"/>
        <v>525.4237288135594</v>
      </c>
      <c r="M236" s="123">
        <f>M239+M242</f>
        <v>152</v>
      </c>
      <c r="N236" s="123">
        <f>N242</f>
        <v>3</v>
      </c>
      <c r="O236" s="124">
        <f>N236/I236*100</f>
        <v>0.967741935483871</v>
      </c>
    </row>
    <row r="237" spans="1:15" s="5" customFormat="1" ht="34.5" customHeight="1">
      <c r="A237" s="104"/>
      <c r="B237" s="105" t="s">
        <v>1033</v>
      </c>
      <c r="C237" s="107">
        <v>424100</v>
      </c>
      <c r="D237" s="107"/>
      <c r="E237" s="107" t="s">
        <v>95</v>
      </c>
      <c r="F237" s="107"/>
      <c r="G237" s="107"/>
      <c r="H237" s="107"/>
      <c r="I237" s="107"/>
      <c r="J237" s="107"/>
      <c r="K237" s="108"/>
      <c r="L237" s="122"/>
      <c r="M237" s="123"/>
      <c r="N237" s="123"/>
      <c r="O237" s="124"/>
    </row>
    <row r="238" spans="1:15" s="5" customFormat="1" ht="54" customHeight="1">
      <c r="A238" s="104"/>
      <c r="B238" s="105" t="s">
        <v>1034</v>
      </c>
      <c r="C238" s="107">
        <v>424200</v>
      </c>
      <c r="D238" s="107"/>
      <c r="E238" s="107" t="s">
        <v>96</v>
      </c>
      <c r="F238" s="107"/>
      <c r="G238" s="107"/>
      <c r="H238" s="107"/>
      <c r="I238" s="107"/>
      <c r="J238" s="107"/>
      <c r="K238" s="108"/>
      <c r="L238" s="122"/>
      <c r="M238" s="123"/>
      <c r="N238" s="123"/>
      <c r="O238" s="124"/>
    </row>
    <row r="239" spans="1:15" s="5" customFormat="1" ht="34.5" customHeight="1">
      <c r="A239" s="104"/>
      <c r="B239" s="105" t="s">
        <v>1035</v>
      </c>
      <c r="C239" s="107">
        <v>424300</v>
      </c>
      <c r="D239" s="107"/>
      <c r="E239" s="107" t="s">
        <v>97</v>
      </c>
      <c r="F239" s="107"/>
      <c r="G239" s="107">
        <v>56</v>
      </c>
      <c r="H239" s="107"/>
      <c r="I239" s="107">
        <v>300</v>
      </c>
      <c r="J239" s="107"/>
      <c r="K239" s="108"/>
      <c r="L239" s="122"/>
      <c r="M239" s="123">
        <v>150</v>
      </c>
      <c r="N239" s="123"/>
      <c r="O239" s="124"/>
    </row>
    <row r="240" spans="1:15" s="5" customFormat="1" ht="54" customHeight="1">
      <c r="A240" s="104"/>
      <c r="B240" s="105" t="s">
        <v>1036</v>
      </c>
      <c r="C240" s="107">
        <v>424400</v>
      </c>
      <c r="D240" s="107"/>
      <c r="E240" s="107" t="s">
        <v>98</v>
      </c>
      <c r="F240" s="107"/>
      <c r="G240" s="107"/>
      <c r="H240" s="107"/>
      <c r="I240" s="107"/>
      <c r="J240" s="107"/>
      <c r="K240" s="108"/>
      <c r="L240" s="122"/>
      <c r="M240" s="123"/>
      <c r="N240" s="123"/>
      <c r="O240" s="124"/>
    </row>
    <row r="241" spans="1:15" s="5" customFormat="1" ht="53.25" customHeight="1">
      <c r="A241" s="104"/>
      <c r="B241" s="105" t="s">
        <v>1037</v>
      </c>
      <c r="C241" s="107">
        <v>424500</v>
      </c>
      <c r="D241" s="107"/>
      <c r="E241" s="107" t="s">
        <v>99</v>
      </c>
      <c r="F241" s="107"/>
      <c r="G241" s="107"/>
      <c r="H241" s="107"/>
      <c r="I241" s="107"/>
      <c r="J241" s="107"/>
      <c r="K241" s="108"/>
      <c r="L241" s="122"/>
      <c r="M241" s="123"/>
      <c r="N241" s="123"/>
      <c r="O241" s="124"/>
    </row>
    <row r="242" spans="1:15" s="5" customFormat="1" ht="60" customHeight="1">
      <c r="A242" s="104"/>
      <c r="B242" s="105" t="s">
        <v>1038</v>
      </c>
      <c r="C242" s="107">
        <v>424600</v>
      </c>
      <c r="D242" s="107"/>
      <c r="E242" s="107" t="s">
        <v>100</v>
      </c>
      <c r="F242" s="107"/>
      <c r="G242" s="107">
        <v>3</v>
      </c>
      <c r="H242" s="107"/>
      <c r="I242" s="107">
        <v>10</v>
      </c>
      <c r="J242" s="107"/>
      <c r="K242" s="108"/>
      <c r="L242" s="122">
        <v>2</v>
      </c>
      <c r="M242" s="123">
        <v>2</v>
      </c>
      <c r="N242" s="123">
        <v>3</v>
      </c>
      <c r="O242" s="124">
        <f>N242/I242*100</f>
        <v>30</v>
      </c>
    </row>
    <row r="243" spans="1:15" s="5" customFormat="1" ht="58.5" customHeight="1">
      <c r="A243" s="104"/>
      <c r="B243" s="105" t="s">
        <v>1039</v>
      </c>
      <c r="C243" s="107">
        <v>424900</v>
      </c>
      <c r="D243" s="107"/>
      <c r="E243" s="107" t="s">
        <v>101</v>
      </c>
      <c r="F243" s="107"/>
      <c r="G243" s="107"/>
      <c r="H243" s="107"/>
      <c r="I243" s="107"/>
      <c r="J243" s="107"/>
      <c r="K243" s="108"/>
      <c r="L243" s="122"/>
      <c r="M243" s="123"/>
      <c r="N243" s="123"/>
      <c r="O243" s="124"/>
    </row>
    <row r="244" spans="1:15" s="5" customFormat="1" ht="44.25" customHeight="1">
      <c r="A244" s="104"/>
      <c r="B244" s="105" t="s">
        <v>1497</v>
      </c>
      <c r="C244" s="106">
        <v>425000</v>
      </c>
      <c r="D244" s="106"/>
      <c r="E244" s="106" t="s">
        <v>640</v>
      </c>
      <c r="F244" s="106"/>
      <c r="G244" s="107">
        <f>G245+G246</f>
        <v>1704</v>
      </c>
      <c r="H244" s="107"/>
      <c r="I244" s="107">
        <f>I245+I246</f>
        <v>7259</v>
      </c>
      <c r="J244" s="107"/>
      <c r="K244" s="108"/>
      <c r="L244" s="122">
        <f>I244/G244*100</f>
        <v>425.9976525821596</v>
      </c>
      <c r="M244" s="123">
        <f>M245+M246</f>
        <v>1500</v>
      </c>
      <c r="N244" s="123">
        <f>N245+N246</f>
        <v>996</v>
      </c>
      <c r="O244" s="124">
        <f>N244/I244*100</f>
        <v>13.720898195343711</v>
      </c>
    </row>
    <row r="245" spans="1:15" s="5" customFormat="1" ht="55.5" customHeight="1">
      <c r="A245" s="104"/>
      <c r="B245" s="105" t="s">
        <v>1040</v>
      </c>
      <c r="C245" s="107">
        <v>425100</v>
      </c>
      <c r="D245" s="107"/>
      <c r="E245" s="107" t="s">
        <v>641</v>
      </c>
      <c r="F245" s="107"/>
      <c r="G245" s="107">
        <v>1434</v>
      </c>
      <c r="H245" s="107"/>
      <c r="I245" s="107">
        <v>5739</v>
      </c>
      <c r="J245" s="107"/>
      <c r="K245" s="108"/>
      <c r="L245" s="122">
        <f>I245/G245*100</f>
        <v>400.2092050209205</v>
      </c>
      <c r="M245" s="123">
        <v>1200</v>
      </c>
      <c r="N245" s="123">
        <v>950</v>
      </c>
      <c r="O245" s="124">
        <f>N245/I245*100</f>
        <v>16.553406516814775</v>
      </c>
    </row>
    <row r="246" spans="1:15" s="5" customFormat="1" ht="54" customHeight="1">
      <c r="A246" s="104"/>
      <c r="B246" s="105" t="s">
        <v>1041</v>
      </c>
      <c r="C246" s="107">
        <v>425200</v>
      </c>
      <c r="D246" s="107"/>
      <c r="E246" s="107" t="s">
        <v>103</v>
      </c>
      <c r="F246" s="107"/>
      <c r="G246" s="107">
        <v>270</v>
      </c>
      <c r="H246" s="107"/>
      <c r="I246" s="107">
        <v>1520</v>
      </c>
      <c r="J246" s="107"/>
      <c r="K246" s="108"/>
      <c r="L246" s="122">
        <f>I246/G246*100</f>
        <v>562.9629629629629</v>
      </c>
      <c r="M246" s="123">
        <v>300</v>
      </c>
      <c r="N246" s="123">
        <v>46</v>
      </c>
      <c r="O246" s="124">
        <f>N246/I246*100</f>
        <v>3.026315789473684</v>
      </c>
    </row>
    <row r="247" spans="1:15" s="5" customFormat="1" ht="48.75" customHeight="1">
      <c r="A247" s="104"/>
      <c r="B247" s="105" t="s">
        <v>1498</v>
      </c>
      <c r="C247" s="106">
        <v>426000</v>
      </c>
      <c r="D247" s="106"/>
      <c r="E247" s="106" t="s">
        <v>642</v>
      </c>
      <c r="F247" s="106"/>
      <c r="G247" s="107">
        <f>G248+G250+G251+G255+G256</f>
        <v>1937</v>
      </c>
      <c r="H247" s="107"/>
      <c r="I247" s="107">
        <f>I248+I250+I251+I255+I256</f>
        <v>2600</v>
      </c>
      <c r="J247" s="107"/>
      <c r="K247" s="108"/>
      <c r="L247" s="122">
        <f>I247/G247*100</f>
        <v>134.2281879194631</v>
      </c>
      <c r="M247" s="123">
        <f>M248+M250+M251+M255+M256</f>
        <v>648</v>
      </c>
      <c r="N247" s="123">
        <f>N248+N250+N251+N255+N256</f>
        <v>442</v>
      </c>
      <c r="O247" s="124">
        <f>N247/I247*100</f>
        <v>17</v>
      </c>
    </row>
    <row r="248" spans="1:15" s="5" customFormat="1" ht="48.75" customHeight="1">
      <c r="A248" s="104"/>
      <c r="B248" s="105" t="s">
        <v>1042</v>
      </c>
      <c r="C248" s="107">
        <v>426100</v>
      </c>
      <c r="D248" s="107"/>
      <c r="E248" s="107" t="s">
        <v>104</v>
      </c>
      <c r="F248" s="107"/>
      <c r="G248" s="107">
        <v>869</v>
      </c>
      <c r="H248" s="107"/>
      <c r="I248" s="107">
        <v>1015</v>
      </c>
      <c r="J248" s="107"/>
      <c r="K248" s="108"/>
      <c r="L248" s="122">
        <f>I248/G248*100</f>
        <v>116.80092059838896</v>
      </c>
      <c r="M248" s="123">
        <v>253</v>
      </c>
      <c r="N248" s="123">
        <v>30</v>
      </c>
      <c r="O248" s="124">
        <f>N248/I248*100</f>
        <v>2.955665024630542</v>
      </c>
    </row>
    <row r="249" spans="1:15" s="5" customFormat="1" ht="53.25" customHeight="1">
      <c r="A249" s="104"/>
      <c r="B249" s="105" t="s">
        <v>1043</v>
      </c>
      <c r="C249" s="107">
        <v>426200</v>
      </c>
      <c r="D249" s="107"/>
      <c r="E249" s="107" t="s">
        <v>105</v>
      </c>
      <c r="F249" s="107"/>
      <c r="G249" s="107"/>
      <c r="H249" s="107"/>
      <c r="I249" s="107"/>
      <c r="J249" s="107"/>
      <c r="K249" s="108"/>
      <c r="L249" s="122"/>
      <c r="M249" s="123"/>
      <c r="N249" s="123"/>
      <c r="O249" s="124"/>
    </row>
    <row r="250" spans="1:15" s="5" customFormat="1" ht="51.75" customHeight="1">
      <c r="A250" s="104"/>
      <c r="B250" s="105" t="s">
        <v>1044</v>
      </c>
      <c r="C250" s="107">
        <v>426300</v>
      </c>
      <c r="D250" s="107"/>
      <c r="E250" s="107" t="s">
        <v>106</v>
      </c>
      <c r="F250" s="107"/>
      <c r="G250" s="107">
        <v>156</v>
      </c>
      <c r="H250" s="107"/>
      <c r="I250" s="107">
        <v>200</v>
      </c>
      <c r="J250" s="107"/>
      <c r="K250" s="108"/>
      <c r="L250" s="122">
        <f>I250/G250*100</f>
        <v>128.2051282051282</v>
      </c>
      <c r="M250" s="123">
        <v>50</v>
      </c>
      <c r="N250" s="123">
        <v>173</v>
      </c>
      <c r="O250" s="124">
        <f>N250/I250*100</f>
        <v>86.5</v>
      </c>
    </row>
    <row r="251" spans="1:15" s="5" customFormat="1" ht="34.5" customHeight="1">
      <c r="A251" s="104"/>
      <c r="B251" s="105" t="s">
        <v>1045</v>
      </c>
      <c r="C251" s="107">
        <v>426400</v>
      </c>
      <c r="D251" s="107"/>
      <c r="E251" s="107" t="s">
        <v>107</v>
      </c>
      <c r="F251" s="107"/>
      <c r="G251" s="107">
        <v>475</v>
      </c>
      <c r="H251" s="107"/>
      <c r="I251" s="107">
        <v>580</v>
      </c>
      <c r="J251" s="107"/>
      <c r="K251" s="108"/>
      <c r="L251" s="122">
        <f>I251/G251*100</f>
        <v>122.10526315789474</v>
      </c>
      <c r="M251" s="123">
        <v>145</v>
      </c>
      <c r="N251" s="123">
        <v>126</v>
      </c>
      <c r="O251" s="124">
        <f>N251/I251*100</f>
        <v>21.72413793103448</v>
      </c>
    </row>
    <row r="252" spans="1:19" s="5" customFormat="1" ht="51" customHeight="1">
      <c r="A252" s="104"/>
      <c r="B252" s="105" t="s">
        <v>1046</v>
      </c>
      <c r="C252" s="107">
        <v>426500</v>
      </c>
      <c r="D252" s="107"/>
      <c r="E252" s="107" t="s">
        <v>108</v>
      </c>
      <c r="F252" s="107"/>
      <c r="G252" s="107"/>
      <c r="H252" s="107"/>
      <c r="I252" s="107"/>
      <c r="J252" s="107"/>
      <c r="K252" s="108"/>
      <c r="L252" s="122"/>
      <c r="M252" s="123"/>
      <c r="N252" s="123"/>
      <c r="O252" s="124"/>
      <c r="S252" s="5">
        <v>1</v>
      </c>
    </row>
    <row r="253" spans="1:15" s="5" customFormat="1" ht="49.5" customHeight="1">
      <c r="A253" s="104"/>
      <c r="B253" s="105" t="s">
        <v>1047</v>
      </c>
      <c r="C253" s="107">
        <v>426600</v>
      </c>
      <c r="D253" s="107"/>
      <c r="E253" s="107" t="s">
        <v>109</v>
      </c>
      <c r="F253" s="107"/>
      <c r="G253" s="107"/>
      <c r="H253" s="107"/>
      <c r="I253" s="107"/>
      <c r="J253" s="107"/>
      <c r="K253" s="108"/>
      <c r="L253" s="122"/>
      <c r="M253" s="123"/>
      <c r="N253" s="123"/>
      <c r="O253" s="124"/>
    </row>
    <row r="254" spans="1:15" s="5" customFormat="1" ht="54.75" customHeight="1">
      <c r="A254" s="104"/>
      <c r="B254" s="105" t="s">
        <v>1048</v>
      </c>
      <c r="C254" s="107">
        <v>426700</v>
      </c>
      <c r="D254" s="107"/>
      <c r="E254" s="107" t="s">
        <v>110</v>
      </c>
      <c r="F254" s="107"/>
      <c r="G254" s="107"/>
      <c r="H254" s="107"/>
      <c r="I254" s="107"/>
      <c r="J254" s="107"/>
      <c r="K254" s="108"/>
      <c r="L254" s="122"/>
      <c r="M254" s="123"/>
      <c r="N254" s="123"/>
      <c r="O254" s="124"/>
    </row>
    <row r="255" spans="1:15" s="5" customFormat="1" ht="57" customHeight="1">
      <c r="A255" s="104"/>
      <c r="B255" s="105" t="s">
        <v>1049</v>
      </c>
      <c r="C255" s="107">
        <v>426800</v>
      </c>
      <c r="D255" s="107"/>
      <c r="E255" s="107" t="s">
        <v>242</v>
      </c>
      <c r="F255" s="107"/>
      <c r="G255" s="107">
        <v>105</v>
      </c>
      <c r="H255" s="107"/>
      <c r="I255" s="107">
        <v>135</v>
      </c>
      <c r="J255" s="107"/>
      <c r="K255" s="108"/>
      <c r="L255" s="122">
        <f>I255/G255*100</f>
        <v>128.57142857142858</v>
      </c>
      <c r="M255" s="123">
        <v>33</v>
      </c>
      <c r="N255" s="123">
        <v>24</v>
      </c>
      <c r="O255" s="124">
        <f>N255/I255*100</f>
        <v>17.77777777777778</v>
      </c>
    </row>
    <row r="256" spans="1:15" s="5" customFormat="1" ht="53.25" customHeight="1">
      <c r="A256" s="104"/>
      <c r="B256" s="105" t="s">
        <v>1050</v>
      </c>
      <c r="C256" s="107">
        <v>426900</v>
      </c>
      <c r="D256" s="107"/>
      <c r="E256" s="107" t="s">
        <v>111</v>
      </c>
      <c r="F256" s="107"/>
      <c r="G256" s="107">
        <v>332</v>
      </c>
      <c r="H256" s="107"/>
      <c r="I256" s="107">
        <v>670</v>
      </c>
      <c r="J256" s="107"/>
      <c r="K256" s="108"/>
      <c r="L256" s="122">
        <f>I256/G256*100</f>
        <v>201.80722891566262</v>
      </c>
      <c r="M256" s="123">
        <v>167</v>
      </c>
      <c r="N256" s="123">
        <v>89</v>
      </c>
      <c r="O256" s="124">
        <f>N256/I256*100</f>
        <v>13.28358208955224</v>
      </c>
    </row>
    <row r="257" spans="1:15" s="5" customFormat="1" ht="51" customHeight="1">
      <c r="A257" s="104"/>
      <c r="B257" s="112" t="s">
        <v>1499</v>
      </c>
      <c r="C257" s="106">
        <v>430000</v>
      </c>
      <c r="D257" s="106"/>
      <c r="E257" s="106" t="s">
        <v>243</v>
      </c>
      <c r="F257" s="106"/>
      <c r="G257" s="107"/>
      <c r="H257" s="107"/>
      <c r="I257" s="107"/>
      <c r="J257" s="107"/>
      <c r="K257" s="107"/>
      <c r="L257" s="125"/>
      <c r="M257" s="126"/>
      <c r="N257" s="126"/>
      <c r="O257" s="127"/>
    </row>
    <row r="258" spans="1:15" s="5" customFormat="1" ht="27" customHeight="1">
      <c r="A258" s="104"/>
      <c r="B258" s="112"/>
      <c r="C258" s="106"/>
      <c r="D258" s="106"/>
      <c r="E258" s="106" t="s">
        <v>643</v>
      </c>
      <c r="F258" s="106"/>
      <c r="G258" s="107"/>
      <c r="H258" s="107"/>
      <c r="I258" s="107"/>
      <c r="J258" s="107"/>
      <c r="K258" s="107"/>
      <c r="L258" s="128"/>
      <c r="M258" s="129"/>
      <c r="N258" s="129"/>
      <c r="O258" s="130"/>
    </row>
    <row r="259" spans="1:15" s="5" customFormat="1" ht="24.75" customHeight="1">
      <c r="A259" s="104"/>
      <c r="B259" s="112" t="s">
        <v>1500</v>
      </c>
      <c r="C259" s="106">
        <v>431000</v>
      </c>
      <c r="D259" s="106"/>
      <c r="E259" s="106" t="s">
        <v>243</v>
      </c>
      <c r="F259" s="106"/>
      <c r="G259" s="107"/>
      <c r="H259" s="107"/>
      <c r="I259" s="107"/>
      <c r="J259" s="107"/>
      <c r="K259" s="107"/>
      <c r="L259" s="125"/>
      <c r="M259" s="126"/>
      <c r="N259" s="126"/>
      <c r="O259" s="127"/>
    </row>
    <row r="260" spans="1:15" s="5" customFormat="1" ht="27" customHeight="1">
      <c r="A260" s="104"/>
      <c r="B260" s="112"/>
      <c r="C260" s="106"/>
      <c r="D260" s="106"/>
      <c r="E260" s="106" t="s">
        <v>644</v>
      </c>
      <c r="F260" s="106"/>
      <c r="G260" s="107"/>
      <c r="H260" s="107"/>
      <c r="I260" s="107"/>
      <c r="J260" s="107"/>
      <c r="K260" s="107"/>
      <c r="L260" s="128"/>
      <c r="M260" s="129"/>
      <c r="N260" s="129"/>
      <c r="O260" s="130"/>
    </row>
    <row r="261" spans="1:15" s="5" customFormat="1" ht="52.5" customHeight="1">
      <c r="A261" s="104"/>
      <c r="B261" s="105" t="s">
        <v>1051</v>
      </c>
      <c r="C261" s="107">
        <v>431100</v>
      </c>
      <c r="D261" s="107"/>
      <c r="E261" s="107" t="s">
        <v>244</v>
      </c>
      <c r="F261" s="107"/>
      <c r="G261" s="107"/>
      <c r="H261" s="107"/>
      <c r="I261" s="107"/>
      <c r="J261" s="107"/>
      <c r="K261" s="108"/>
      <c r="L261" s="122"/>
      <c r="M261" s="123"/>
      <c r="N261" s="123"/>
      <c r="O261" s="124"/>
    </row>
    <row r="262" spans="1:15" s="5" customFormat="1" ht="39" customHeight="1">
      <c r="A262" s="104"/>
      <c r="B262" s="105" t="s">
        <v>1052</v>
      </c>
      <c r="C262" s="107">
        <v>431200</v>
      </c>
      <c r="D262" s="107"/>
      <c r="E262" s="107" t="s">
        <v>245</v>
      </c>
      <c r="F262" s="107"/>
      <c r="G262" s="107"/>
      <c r="H262" s="107"/>
      <c r="I262" s="107"/>
      <c r="J262" s="107"/>
      <c r="K262" s="108"/>
      <c r="L262" s="122"/>
      <c r="M262" s="123"/>
      <c r="N262" s="123"/>
      <c r="O262" s="124"/>
    </row>
    <row r="263" spans="1:15" s="5" customFormat="1" ht="34.5" customHeight="1">
      <c r="A263" s="104"/>
      <c r="B263" s="105" t="s">
        <v>1053</v>
      </c>
      <c r="C263" s="107">
        <v>431300</v>
      </c>
      <c r="D263" s="107"/>
      <c r="E263" s="107" t="s">
        <v>246</v>
      </c>
      <c r="F263" s="107"/>
      <c r="G263" s="107"/>
      <c r="H263" s="107"/>
      <c r="I263" s="107"/>
      <c r="J263" s="107"/>
      <c r="K263" s="108"/>
      <c r="L263" s="122"/>
      <c r="M263" s="123"/>
      <c r="N263" s="123"/>
      <c r="O263" s="124"/>
    </row>
    <row r="264" spans="1:15" s="5" customFormat="1" ht="49.5" customHeight="1">
      <c r="A264" s="104"/>
      <c r="B264" s="105" t="s">
        <v>1501</v>
      </c>
      <c r="C264" s="106">
        <v>433000</v>
      </c>
      <c r="D264" s="106"/>
      <c r="E264" s="106" t="s">
        <v>645</v>
      </c>
      <c r="F264" s="106"/>
      <c r="G264" s="107"/>
      <c r="H264" s="107"/>
      <c r="I264" s="107"/>
      <c r="J264" s="107"/>
      <c r="K264" s="108"/>
      <c r="L264" s="122"/>
      <c r="M264" s="123"/>
      <c r="N264" s="123"/>
      <c r="O264" s="124"/>
    </row>
    <row r="265" spans="1:15" s="5" customFormat="1" ht="34.5" customHeight="1">
      <c r="A265" s="104"/>
      <c r="B265" s="105" t="s">
        <v>1054</v>
      </c>
      <c r="C265" s="107">
        <v>433100</v>
      </c>
      <c r="D265" s="107"/>
      <c r="E265" s="107" t="s">
        <v>193</v>
      </c>
      <c r="F265" s="107"/>
      <c r="G265" s="107"/>
      <c r="H265" s="107"/>
      <c r="I265" s="107"/>
      <c r="J265" s="107"/>
      <c r="K265" s="108"/>
      <c r="L265" s="122"/>
      <c r="M265" s="123"/>
      <c r="N265" s="123"/>
      <c r="O265" s="124"/>
    </row>
    <row r="266" spans="1:15" s="5" customFormat="1" ht="48.75" customHeight="1">
      <c r="A266" s="104"/>
      <c r="B266" s="105" t="s">
        <v>1502</v>
      </c>
      <c r="C266" s="106">
        <v>434000</v>
      </c>
      <c r="D266" s="106"/>
      <c r="E266" s="106" t="s">
        <v>646</v>
      </c>
      <c r="F266" s="106"/>
      <c r="G266" s="107"/>
      <c r="H266" s="107"/>
      <c r="I266" s="107"/>
      <c r="J266" s="107"/>
      <c r="K266" s="108"/>
      <c r="L266" s="122"/>
      <c r="M266" s="123"/>
      <c r="N266" s="123"/>
      <c r="O266" s="124"/>
    </row>
    <row r="267" spans="1:15" s="5" customFormat="1" ht="34.5" customHeight="1">
      <c r="A267" s="104"/>
      <c r="B267" s="105" t="s">
        <v>1055</v>
      </c>
      <c r="C267" s="107">
        <v>434100</v>
      </c>
      <c r="D267" s="107"/>
      <c r="E267" s="107" t="s">
        <v>196</v>
      </c>
      <c r="F267" s="107"/>
      <c r="G267" s="107"/>
      <c r="H267" s="107"/>
      <c r="I267" s="107"/>
      <c r="J267" s="107"/>
      <c r="K267" s="108"/>
      <c r="L267" s="122"/>
      <c r="M267" s="123"/>
      <c r="N267" s="123"/>
      <c r="O267" s="124"/>
    </row>
    <row r="268" spans="1:15" s="5" customFormat="1" ht="34.5" customHeight="1">
      <c r="A268" s="104"/>
      <c r="B268" s="105" t="s">
        <v>1056</v>
      </c>
      <c r="C268" s="107">
        <v>434200</v>
      </c>
      <c r="D268" s="107"/>
      <c r="E268" s="107" t="s">
        <v>247</v>
      </c>
      <c r="F268" s="107"/>
      <c r="G268" s="107"/>
      <c r="H268" s="107"/>
      <c r="I268" s="107"/>
      <c r="J268" s="107"/>
      <c r="K268" s="108"/>
      <c r="L268" s="122"/>
      <c r="M268" s="123"/>
      <c r="N268" s="123"/>
      <c r="O268" s="124"/>
    </row>
    <row r="269" spans="1:15" s="5" customFormat="1" ht="34.5" customHeight="1">
      <c r="A269" s="104"/>
      <c r="B269" s="105" t="s">
        <v>1057</v>
      </c>
      <c r="C269" s="107">
        <v>434300</v>
      </c>
      <c r="D269" s="107"/>
      <c r="E269" s="107" t="s">
        <v>248</v>
      </c>
      <c r="F269" s="107"/>
      <c r="G269" s="107"/>
      <c r="H269" s="107"/>
      <c r="I269" s="107"/>
      <c r="J269" s="107"/>
      <c r="K269" s="108"/>
      <c r="L269" s="122"/>
      <c r="M269" s="123"/>
      <c r="N269" s="123"/>
      <c r="O269" s="124"/>
    </row>
    <row r="270" spans="1:15" s="5" customFormat="1" ht="48" customHeight="1">
      <c r="A270" s="104"/>
      <c r="B270" s="105" t="s">
        <v>1503</v>
      </c>
      <c r="C270" s="106">
        <v>440000</v>
      </c>
      <c r="D270" s="106"/>
      <c r="E270" s="106" t="s">
        <v>647</v>
      </c>
      <c r="F270" s="106"/>
      <c r="G270" s="107"/>
      <c r="H270" s="107"/>
      <c r="I270" s="107"/>
      <c r="J270" s="107"/>
      <c r="K270" s="108"/>
      <c r="L270" s="122"/>
      <c r="M270" s="123"/>
      <c r="N270" s="123"/>
      <c r="O270" s="124"/>
    </row>
    <row r="271" spans="1:15" s="5" customFormat="1" ht="48.75" customHeight="1">
      <c r="A271" s="104"/>
      <c r="B271" s="105" t="s">
        <v>1504</v>
      </c>
      <c r="C271" s="106">
        <v>441000</v>
      </c>
      <c r="D271" s="106"/>
      <c r="E271" s="106" t="s">
        <v>648</v>
      </c>
      <c r="F271" s="106"/>
      <c r="G271" s="107"/>
      <c r="H271" s="107"/>
      <c r="I271" s="107"/>
      <c r="J271" s="107"/>
      <c r="K271" s="108"/>
      <c r="L271" s="122"/>
      <c r="M271" s="123"/>
      <c r="N271" s="123"/>
      <c r="O271" s="124"/>
    </row>
    <row r="272" spans="1:15" s="5" customFormat="1" ht="50.25" customHeight="1">
      <c r="A272" s="104"/>
      <c r="B272" s="105" t="s">
        <v>1058</v>
      </c>
      <c r="C272" s="107">
        <v>441100</v>
      </c>
      <c r="D272" s="107"/>
      <c r="E272" s="107" t="s">
        <v>112</v>
      </c>
      <c r="F272" s="107"/>
      <c r="G272" s="107"/>
      <c r="H272" s="107"/>
      <c r="I272" s="107"/>
      <c r="J272" s="107"/>
      <c r="K272" s="108"/>
      <c r="L272" s="122"/>
      <c r="M272" s="123"/>
      <c r="N272" s="123"/>
      <c r="O272" s="124"/>
    </row>
    <row r="273" spans="1:15" s="5" customFormat="1" ht="53.25" customHeight="1">
      <c r="A273" s="104"/>
      <c r="B273" s="105" t="s">
        <v>1059</v>
      </c>
      <c r="C273" s="107">
        <v>441200</v>
      </c>
      <c r="D273" s="107"/>
      <c r="E273" s="107" t="s">
        <v>113</v>
      </c>
      <c r="F273" s="107"/>
      <c r="G273" s="107"/>
      <c r="H273" s="107"/>
      <c r="I273" s="107"/>
      <c r="J273" s="107"/>
      <c r="K273" s="108"/>
      <c r="L273" s="122"/>
      <c r="M273" s="123"/>
      <c r="N273" s="123"/>
      <c r="O273" s="124"/>
    </row>
    <row r="274" spans="1:15" s="5" customFormat="1" ht="56.25" customHeight="1">
      <c r="A274" s="104"/>
      <c r="B274" s="105" t="s">
        <v>1060</v>
      </c>
      <c r="C274" s="107">
        <v>441300</v>
      </c>
      <c r="D274" s="107"/>
      <c r="E274" s="107" t="s">
        <v>114</v>
      </c>
      <c r="F274" s="107"/>
      <c r="G274" s="107"/>
      <c r="H274" s="107"/>
      <c r="I274" s="107"/>
      <c r="J274" s="107"/>
      <c r="K274" s="108"/>
      <c r="L274" s="122"/>
      <c r="M274" s="123"/>
      <c r="N274" s="123"/>
      <c r="O274" s="124"/>
    </row>
    <row r="275" spans="1:15" s="5" customFormat="1" ht="48" customHeight="1">
      <c r="A275" s="104"/>
      <c r="B275" s="105" t="s">
        <v>1061</v>
      </c>
      <c r="C275" s="107">
        <v>441400</v>
      </c>
      <c r="D275" s="107"/>
      <c r="E275" s="107" t="s">
        <v>115</v>
      </c>
      <c r="F275" s="107"/>
      <c r="G275" s="107"/>
      <c r="H275" s="107"/>
      <c r="I275" s="107"/>
      <c r="J275" s="107"/>
      <c r="K275" s="108"/>
      <c r="L275" s="122"/>
      <c r="M275" s="123"/>
      <c r="N275" s="123"/>
      <c r="O275" s="124"/>
    </row>
    <row r="276" spans="1:15" s="5" customFormat="1" ht="56.25" customHeight="1">
      <c r="A276" s="104"/>
      <c r="B276" s="105" t="s">
        <v>1062</v>
      </c>
      <c r="C276" s="107">
        <v>441500</v>
      </c>
      <c r="D276" s="107"/>
      <c r="E276" s="107" t="s">
        <v>116</v>
      </c>
      <c r="F276" s="107"/>
      <c r="G276" s="107"/>
      <c r="H276" s="107"/>
      <c r="I276" s="107"/>
      <c r="J276" s="107"/>
      <c r="K276" s="108"/>
      <c r="L276" s="122"/>
      <c r="M276" s="123"/>
      <c r="N276" s="123"/>
      <c r="O276" s="124"/>
    </row>
    <row r="277" spans="1:15" s="5" customFormat="1" ht="48.75" customHeight="1">
      <c r="A277" s="104"/>
      <c r="B277" s="105" t="s">
        <v>1063</v>
      </c>
      <c r="C277" s="107">
        <v>441600</v>
      </c>
      <c r="D277" s="107"/>
      <c r="E277" s="107" t="s">
        <v>117</v>
      </c>
      <c r="F277" s="107"/>
      <c r="G277" s="107"/>
      <c r="H277" s="107"/>
      <c r="I277" s="107"/>
      <c r="J277" s="107"/>
      <c r="K277" s="108"/>
      <c r="L277" s="122"/>
      <c r="M277" s="123"/>
      <c r="N277" s="123"/>
      <c r="O277" s="124"/>
    </row>
    <row r="278" spans="1:15" s="5" customFormat="1" ht="54" customHeight="1">
      <c r="A278" s="104"/>
      <c r="B278" s="105" t="s">
        <v>1064</v>
      </c>
      <c r="C278" s="107">
        <v>441700</v>
      </c>
      <c r="D278" s="107"/>
      <c r="E278" s="107" t="s">
        <v>118</v>
      </c>
      <c r="F278" s="107"/>
      <c r="G278" s="107"/>
      <c r="H278" s="107"/>
      <c r="I278" s="107"/>
      <c r="J278" s="107"/>
      <c r="K278" s="108"/>
      <c r="L278" s="122"/>
      <c r="M278" s="123"/>
      <c r="N278" s="123"/>
      <c r="O278" s="124"/>
    </row>
    <row r="279" spans="1:15" s="5" customFormat="1" ht="41.25" customHeight="1">
      <c r="A279" s="104"/>
      <c r="B279" s="105" t="s">
        <v>1065</v>
      </c>
      <c r="C279" s="107">
        <v>441800</v>
      </c>
      <c r="D279" s="107"/>
      <c r="E279" s="107" t="s">
        <v>119</v>
      </c>
      <c r="F279" s="107"/>
      <c r="G279" s="107"/>
      <c r="H279" s="107"/>
      <c r="I279" s="107"/>
      <c r="J279" s="107"/>
      <c r="K279" s="108"/>
      <c r="L279" s="122"/>
      <c r="M279" s="123"/>
      <c r="N279" s="123"/>
      <c r="O279" s="124"/>
    </row>
    <row r="280" spans="1:15" s="5" customFormat="1" ht="48" customHeight="1">
      <c r="A280" s="104"/>
      <c r="B280" s="105" t="s">
        <v>1505</v>
      </c>
      <c r="C280" s="106">
        <v>442000</v>
      </c>
      <c r="D280" s="106"/>
      <c r="E280" s="106" t="s">
        <v>649</v>
      </c>
      <c r="F280" s="106"/>
      <c r="G280" s="107"/>
      <c r="H280" s="107"/>
      <c r="I280" s="107"/>
      <c r="J280" s="107"/>
      <c r="K280" s="108"/>
      <c r="L280" s="122"/>
      <c r="M280" s="123"/>
      <c r="N280" s="123"/>
      <c r="O280" s="124"/>
    </row>
    <row r="281" spans="1:15" s="5" customFormat="1" ht="49.5" customHeight="1">
      <c r="A281" s="104"/>
      <c r="B281" s="105" t="s">
        <v>1066</v>
      </c>
      <c r="C281" s="107">
        <v>442100</v>
      </c>
      <c r="D281" s="107"/>
      <c r="E281" s="107" t="s">
        <v>120</v>
      </c>
      <c r="F281" s="107"/>
      <c r="G281" s="107"/>
      <c r="H281" s="107"/>
      <c r="I281" s="107"/>
      <c r="J281" s="107"/>
      <c r="K281" s="108"/>
      <c r="L281" s="122"/>
      <c r="M281" s="123"/>
      <c r="N281" s="123"/>
      <c r="O281" s="124"/>
    </row>
    <row r="282" spans="1:15" s="5" customFormat="1" ht="48.75" customHeight="1">
      <c r="A282" s="104"/>
      <c r="B282" s="105" t="s">
        <v>1067</v>
      </c>
      <c r="C282" s="107">
        <v>442200</v>
      </c>
      <c r="D282" s="107"/>
      <c r="E282" s="107" t="s">
        <v>121</v>
      </c>
      <c r="F282" s="107"/>
      <c r="G282" s="107"/>
      <c r="H282" s="107"/>
      <c r="I282" s="107"/>
      <c r="J282" s="107"/>
      <c r="K282" s="108"/>
      <c r="L282" s="122"/>
      <c r="M282" s="123"/>
      <c r="N282" s="123"/>
      <c r="O282" s="124"/>
    </row>
    <row r="283" spans="1:15" s="5" customFormat="1" ht="54" customHeight="1">
      <c r="A283" s="104"/>
      <c r="B283" s="105" t="s">
        <v>1068</v>
      </c>
      <c r="C283" s="107">
        <v>442300</v>
      </c>
      <c r="D283" s="107"/>
      <c r="E283" s="107" t="s">
        <v>122</v>
      </c>
      <c r="F283" s="107"/>
      <c r="G283" s="107"/>
      <c r="H283" s="107"/>
      <c r="I283" s="107"/>
      <c r="J283" s="107"/>
      <c r="K283" s="108"/>
      <c r="L283" s="122"/>
      <c r="M283" s="123"/>
      <c r="N283" s="123"/>
      <c r="O283" s="124"/>
    </row>
    <row r="284" spans="1:15" s="5" customFormat="1" ht="56.25" customHeight="1">
      <c r="A284" s="104"/>
      <c r="B284" s="105" t="s">
        <v>1069</v>
      </c>
      <c r="C284" s="107">
        <v>442400</v>
      </c>
      <c r="D284" s="107"/>
      <c r="E284" s="107" t="s">
        <v>123</v>
      </c>
      <c r="F284" s="107"/>
      <c r="G284" s="107"/>
      <c r="H284" s="107"/>
      <c r="I284" s="107"/>
      <c r="J284" s="107"/>
      <c r="K284" s="108"/>
      <c r="L284" s="122"/>
      <c r="M284" s="123"/>
      <c r="N284" s="123"/>
      <c r="O284" s="124"/>
    </row>
    <row r="285" spans="1:15" s="5" customFormat="1" ht="49.5" customHeight="1">
      <c r="A285" s="104"/>
      <c r="B285" s="105" t="s">
        <v>1070</v>
      </c>
      <c r="C285" s="107">
        <v>442500</v>
      </c>
      <c r="D285" s="107"/>
      <c r="E285" s="107" t="s">
        <v>124</v>
      </c>
      <c r="F285" s="107"/>
      <c r="G285" s="107"/>
      <c r="H285" s="107"/>
      <c r="I285" s="107"/>
      <c r="J285" s="107"/>
      <c r="K285" s="108"/>
      <c r="L285" s="122"/>
      <c r="M285" s="123"/>
      <c r="N285" s="123"/>
      <c r="O285" s="124"/>
    </row>
    <row r="286" spans="1:15" s="5" customFormat="1" ht="57" customHeight="1">
      <c r="A286" s="104"/>
      <c r="B286" s="105" t="s">
        <v>1071</v>
      </c>
      <c r="C286" s="107">
        <v>442600</v>
      </c>
      <c r="D286" s="107"/>
      <c r="E286" s="107" t="s">
        <v>125</v>
      </c>
      <c r="F286" s="107"/>
      <c r="G286" s="107"/>
      <c r="H286" s="107"/>
      <c r="I286" s="107"/>
      <c r="J286" s="107"/>
      <c r="K286" s="108"/>
      <c r="L286" s="122"/>
      <c r="M286" s="123"/>
      <c r="N286" s="123"/>
      <c r="O286" s="124"/>
    </row>
    <row r="287" spans="1:15" s="5" customFormat="1" ht="44.25" customHeight="1">
      <c r="A287" s="104"/>
      <c r="B287" s="105" t="s">
        <v>1506</v>
      </c>
      <c r="C287" s="106">
        <v>443000</v>
      </c>
      <c r="D287" s="106"/>
      <c r="E287" s="106" t="s">
        <v>650</v>
      </c>
      <c r="F287" s="106"/>
      <c r="G287" s="107"/>
      <c r="H287" s="107"/>
      <c r="I287" s="107"/>
      <c r="J287" s="107"/>
      <c r="K287" s="108"/>
      <c r="L287" s="122"/>
      <c r="M287" s="123"/>
      <c r="N287" s="123"/>
      <c r="O287" s="124"/>
    </row>
    <row r="288" spans="1:15" s="5" customFormat="1" ht="57.75" customHeight="1">
      <c r="A288" s="104"/>
      <c r="B288" s="105" t="s">
        <v>1072</v>
      </c>
      <c r="C288" s="107">
        <v>443100</v>
      </c>
      <c r="D288" s="107"/>
      <c r="E288" s="107" t="s">
        <v>249</v>
      </c>
      <c r="F288" s="107"/>
      <c r="G288" s="107"/>
      <c r="H288" s="107"/>
      <c r="I288" s="107"/>
      <c r="J288" s="107"/>
      <c r="K288" s="108"/>
      <c r="L288" s="122"/>
      <c r="M288" s="123"/>
      <c r="N288" s="123"/>
      <c r="O288" s="124"/>
    </row>
    <row r="289" spans="1:15" s="5" customFormat="1" ht="34.5" customHeight="1">
      <c r="A289" s="104"/>
      <c r="B289" s="112" t="s">
        <v>1507</v>
      </c>
      <c r="C289" s="106">
        <v>444000</v>
      </c>
      <c r="D289" s="106"/>
      <c r="E289" s="106" t="s">
        <v>742</v>
      </c>
      <c r="F289" s="106"/>
      <c r="G289" s="107"/>
      <c r="H289" s="107"/>
      <c r="I289" s="107"/>
      <c r="J289" s="107"/>
      <c r="K289" s="107"/>
      <c r="L289" s="125"/>
      <c r="M289" s="126"/>
      <c r="N289" s="126"/>
      <c r="O289" s="127"/>
    </row>
    <row r="290" spans="1:15" s="5" customFormat="1" ht="57" customHeight="1">
      <c r="A290" s="104"/>
      <c r="B290" s="112"/>
      <c r="C290" s="106"/>
      <c r="D290" s="106"/>
      <c r="E290" s="106"/>
      <c r="F290" s="106"/>
      <c r="G290" s="107"/>
      <c r="H290" s="107"/>
      <c r="I290" s="107"/>
      <c r="J290" s="107"/>
      <c r="K290" s="107"/>
      <c r="L290" s="128"/>
      <c r="M290" s="129"/>
      <c r="N290" s="129"/>
      <c r="O290" s="130"/>
    </row>
    <row r="291" spans="1:15" s="5" customFormat="1" ht="34.5" customHeight="1">
      <c r="A291" s="104"/>
      <c r="B291" s="105" t="s">
        <v>1073</v>
      </c>
      <c r="C291" s="107">
        <v>444100</v>
      </c>
      <c r="D291" s="107"/>
      <c r="E291" s="107" t="s">
        <v>126</v>
      </c>
      <c r="F291" s="107"/>
      <c r="G291" s="107"/>
      <c r="H291" s="107"/>
      <c r="I291" s="107"/>
      <c r="J291" s="107"/>
      <c r="K291" s="108"/>
      <c r="L291" s="122"/>
      <c r="M291" s="123"/>
      <c r="N291" s="123"/>
      <c r="O291" s="124"/>
    </row>
    <row r="292" spans="1:15" s="5" customFormat="1" ht="44.25" customHeight="1">
      <c r="A292" s="104"/>
      <c r="B292" s="105" t="s">
        <v>1074</v>
      </c>
      <c r="C292" s="107">
        <v>444200</v>
      </c>
      <c r="D292" s="107"/>
      <c r="E292" s="107" t="s">
        <v>127</v>
      </c>
      <c r="F292" s="107"/>
      <c r="G292" s="107"/>
      <c r="H292" s="107"/>
      <c r="I292" s="107"/>
      <c r="J292" s="107"/>
      <c r="K292" s="108"/>
      <c r="L292" s="122"/>
      <c r="M292" s="123"/>
      <c r="N292" s="123"/>
      <c r="O292" s="124"/>
    </row>
    <row r="293" spans="1:15" s="5" customFormat="1" ht="57" customHeight="1">
      <c r="A293" s="104"/>
      <c r="B293" s="105" t="s">
        <v>1075</v>
      </c>
      <c r="C293" s="107">
        <v>444300</v>
      </c>
      <c r="D293" s="107"/>
      <c r="E293" s="107" t="s">
        <v>128</v>
      </c>
      <c r="F293" s="107"/>
      <c r="G293" s="107"/>
      <c r="H293" s="107"/>
      <c r="I293" s="107"/>
      <c r="J293" s="107"/>
      <c r="K293" s="108"/>
      <c r="L293" s="122"/>
      <c r="M293" s="123"/>
      <c r="N293" s="123"/>
      <c r="O293" s="124"/>
    </row>
    <row r="294" spans="1:15" s="5" customFormat="1" ht="54" customHeight="1">
      <c r="A294" s="104"/>
      <c r="B294" s="105" t="s">
        <v>1508</v>
      </c>
      <c r="C294" s="106">
        <v>450000</v>
      </c>
      <c r="D294" s="106"/>
      <c r="E294" s="106" t="s">
        <v>651</v>
      </c>
      <c r="F294" s="106"/>
      <c r="G294" s="107"/>
      <c r="H294" s="107"/>
      <c r="I294" s="107"/>
      <c r="J294" s="107"/>
      <c r="K294" s="108"/>
      <c r="L294" s="122"/>
      <c r="M294" s="123"/>
      <c r="N294" s="123"/>
      <c r="O294" s="124"/>
    </row>
    <row r="295" spans="1:15" s="5" customFormat="1" ht="47.25" customHeight="1">
      <c r="A295" s="104"/>
      <c r="B295" s="112" t="s">
        <v>1509</v>
      </c>
      <c r="C295" s="106">
        <v>451000</v>
      </c>
      <c r="D295" s="106"/>
      <c r="E295" s="106" t="s">
        <v>652</v>
      </c>
      <c r="F295" s="106"/>
      <c r="G295" s="107"/>
      <c r="H295" s="107"/>
      <c r="I295" s="107"/>
      <c r="J295" s="107"/>
      <c r="K295" s="107"/>
      <c r="L295" s="125"/>
      <c r="M295" s="126"/>
      <c r="N295" s="126"/>
      <c r="O295" s="127"/>
    </row>
    <row r="296" spans="1:15" s="5" customFormat="1" ht="22.5" customHeight="1">
      <c r="A296" s="104"/>
      <c r="B296" s="112"/>
      <c r="C296" s="106"/>
      <c r="D296" s="106"/>
      <c r="E296" s="106" t="s">
        <v>653</v>
      </c>
      <c r="F296" s="106"/>
      <c r="G296" s="107"/>
      <c r="H296" s="107"/>
      <c r="I296" s="107"/>
      <c r="J296" s="107"/>
      <c r="K296" s="107"/>
      <c r="L296" s="128"/>
      <c r="M296" s="129"/>
      <c r="N296" s="129"/>
      <c r="O296" s="130"/>
    </row>
    <row r="297" spans="1:15" s="5" customFormat="1" ht="90" customHeight="1">
      <c r="A297" s="104"/>
      <c r="B297" s="105" t="s">
        <v>1076</v>
      </c>
      <c r="C297" s="107">
        <v>451100</v>
      </c>
      <c r="D297" s="107"/>
      <c r="E297" s="107" t="s">
        <v>129</v>
      </c>
      <c r="F297" s="107"/>
      <c r="G297" s="107"/>
      <c r="H297" s="107"/>
      <c r="I297" s="107"/>
      <c r="J297" s="107"/>
      <c r="K297" s="108"/>
      <c r="L297" s="122"/>
      <c r="M297" s="123"/>
      <c r="N297" s="123"/>
      <c r="O297" s="124"/>
    </row>
    <row r="298" spans="1:15" s="5" customFormat="1" ht="57" customHeight="1">
      <c r="A298" s="104"/>
      <c r="B298" s="105" t="s">
        <v>1077</v>
      </c>
      <c r="C298" s="107">
        <v>451200</v>
      </c>
      <c r="D298" s="107"/>
      <c r="E298" s="107" t="s">
        <v>130</v>
      </c>
      <c r="F298" s="107"/>
      <c r="G298" s="107"/>
      <c r="H298" s="107"/>
      <c r="I298" s="107"/>
      <c r="J298" s="107"/>
      <c r="K298" s="108"/>
      <c r="L298" s="122"/>
      <c r="M298" s="123"/>
      <c r="N298" s="123"/>
      <c r="O298" s="124"/>
    </row>
    <row r="299" spans="1:15" s="5" customFormat="1" ht="45" customHeight="1">
      <c r="A299" s="104"/>
      <c r="B299" s="105" t="s">
        <v>1510</v>
      </c>
      <c r="C299" s="106">
        <v>452000</v>
      </c>
      <c r="D299" s="106"/>
      <c r="E299" s="106" t="s">
        <v>654</v>
      </c>
      <c r="F299" s="106"/>
      <c r="G299" s="107"/>
      <c r="H299" s="107"/>
      <c r="I299" s="107"/>
      <c r="J299" s="107"/>
      <c r="K299" s="108"/>
      <c r="L299" s="122"/>
      <c r="M299" s="123"/>
      <c r="N299" s="123"/>
      <c r="O299" s="124"/>
    </row>
    <row r="300" spans="1:15" s="5" customFormat="1" ht="60" customHeight="1">
      <c r="A300" s="104"/>
      <c r="B300" s="105" t="s">
        <v>1078</v>
      </c>
      <c r="C300" s="107">
        <v>452100</v>
      </c>
      <c r="D300" s="107"/>
      <c r="E300" s="107" t="s">
        <v>131</v>
      </c>
      <c r="F300" s="107"/>
      <c r="G300" s="107"/>
      <c r="H300" s="107"/>
      <c r="I300" s="107"/>
      <c r="J300" s="107"/>
      <c r="K300" s="108"/>
      <c r="L300" s="122"/>
      <c r="M300" s="123"/>
      <c r="N300" s="123"/>
      <c r="O300" s="124"/>
    </row>
    <row r="301" spans="1:15" s="5" customFormat="1" ht="83.25" customHeight="1">
      <c r="A301" s="104"/>
      <c r="B301" s="105" t="s">
        <v>1079</v>
      </c>
      <c r="C301" s="107">
        <v>452200</v>
      </c>
      <c r="D301" s="107"/>
      <c r="E301" s="107" t="s">
        <v>132</v>
      </c>
      <c r="F301" s="107"/>
      <c r="G301" s="107"/>
      <c r="H301" s="107"/>
      <c r="I301" s="107"/>
      <c r="J301" s="107"/>
      <c r="K301" s="108"/>
      <c r="L301" s="122"/>
      <c r="M301" s="123"/>
      <c r="N301" s="123"/>
      <c r="O301" s="124"/>
    </row>
    <row r="302" spans="1:15" s="5" customFormat="1" ht="45" customHeight="1">
      <c r="A302" s="104"/>
      <c r="B302" s="105" t="s">
        <v>1511</v>
      </c>
      <c r="C302" s="106">
        <v>453000</v>
      </c>
      <c r="D302" s="106"/>
      <c r="E302" s="106" t="s">
        <v>655</v>
      </c>
      <c r="F302" s="106"/>
      <c r="G302" s="107"/>
      <c r="H302" s="107"/>
      <c r="I302" s="107"/>
      <c r="J302" s="107"/>
      <c r="K302" s="108"/>
      <c r="L302" s="122"/>
      <c r="M302" s="123"/>
      <c r="N302" s="123"/>
      <c r="O302" s="124"/>
    </row>
    <row r="303" spans="1:15" s="5" customFormat="1" ht="55.5" customHeight="1">
      <c r="A303" s="104"/>
      <c r="B303" s="105" t="s">
        <v>1080</v>
      </c>
      <c r="C303" s="107">
        <v>453100</v>
      </c>
      <c r="D303" s="107"/>
      <c r="E303" s="107" t="s">
        <v>133</v>
      </c>
      <c r="F303" s="107"/>
      <c r="G303" s="107"/>
      <c r="H303" s="107"/>
      <c r="I303" s="107"/>
      <c r="J303" s="107"/>
      <c r="K303" s="108"/>
      <c r="L303" s="122"/>
      <c r="M303" s="123"/>
      <c r="N303" s="123"/>
      <c r="O303" s="124"/>
    </row>
    <row r="304" spans="1:15" s="5" customFormat="1" ht="51.75" customHeight="1">
      <c r="A304" s="104"/>
      <c r="B304" s="105" t="s">
        <v>1081</v>
      </c>
      <c r="C304" s="107">
        <v>453200</v>
      </c>
      <c r="D304" s="107"/>
      <c r="E304" s="107" t="s">
        <v>134</v>
      </c>
      <c r="F304" s="107"/>
      <c r="G304" s="107"/>
      <c r="H304" s="107"/>
      <c r="I304" s="107"/>
      <c r="J304" s="107"/>
      <c r="K304" s="108"/>
      <c r="L304" s="122"/>
      <c r="M304" s="123"/>
      <c r="N304" s="123"/>
      <c r="O304" s="124"/>
    </row>
    <row r="305" spans="1:15" s="5" customFormat="1" ht="26.25" customHeight="1">
      <c r="A305" s="104"/>
      <c r="B305" s="112" t="s">
        <v>1512</v>
      </c>
      <c r="C305" s="106">
        <v>454000</v>
      </c>
      <c r="D305" s="106"/>
      <c r="E305" s="106" t="s">
        <v>656</v>
      </c>
      <c r="F305" s="106"/>
      <c r="G305" s="107"/>
      <c r="H305" s="107"/>
      <c r="I305" s="107"/>
      <c r="J305" s="107"/>
      <c r="K305" s="107"/>
      <c r="L305" s="125"/>
      <c r="M305" s="126"/>
      <c r="N305" s="126"/>
      <c r="O305" s="127"/>
    </row>
    <row r="306" spans="1:15" s="5" customFormat="1" ht="22.5" customHeight="1">
      <c r="A306" s="104"/>
      <c r="B306" s="112"/>
      <c r="C306" s="106"/>
      <c r="D306" s="106"/>
      <c r="E306" s="106" t="s">
        <v>657</v>
      </c>
      <c r="F306" s="106"/>
      <c r="G306" s="107"/>
      <c r="H306" s="107"/>
      <c r="I306" s="107"/>
      <c r="J306" s="107"/>
      <c r="K306" s="107"/>
      <c r="L306" s="128"/>
      <c r="M306" s="129"/>
      <c r="N306" s="129"/>
      <c r="O306" s="130"/>
    </row>
    <row r="307" spans="1:15" s="5" customFormat="1" ht="56.25" customHeight="1">
      <c r="A307" s="104"/>
      <c r="B307" s="105" t="s">
        <v>1082</v>
      </c>
      <c r="C307" s="107">
        <v>454100</v>
      </c>
      <c r="D307" s="107"/>
      <c r="E307" s="107" t="s">
        <v>135</v>
      </c>
      <c r="F307" s="107"/>
      <c r="G307" s="107"/>
      <c r="H307" s="107"/>
      <c r="I307" s="107"/>
      <c r="J307" s="107"/>
      <c r="K307" s="108"/>
      <c r="L307" s="122"/>
      <c r="M307" s="123"/>
      <c r="N307" s="123"/>
      <c r="O307" s="124"/>
    </row>
    <row r="308" spans="1:15" s="5" customFormat="1" ht="53.25" customHeight="1">
      <c r="A308" s="104"/>
      <c r="B308" s="105" t="s">
        <v>1083</v>
      </c>
      <c r="C308" s="107">
        <v>454200</v>
      </c>
      <c r="D308" s="107"/>
      <c r="E308" s="107" t="s">
        <v>136</v>
      </c>
      <c r="F308" s="107"/>
      <c r="G308" s="107"/>
      <c r="H308" s="107"/>
      <c r="I308" s="107"/>
      <c r="J308" s="107"/>
      <c r="K308" s="108"/>
      <c r="L308" s="122"/>
      <c r="M308" s="123"/>
      <c r="N308" s="123"/>
      <c r="O308" s="124"/>
    </row>
    <row r="309" spans="1:15" s="5" customFormat="1" ht="26.25" customHeight="1">
      <c r="A309" s="104"/>
      <c r="B309" s="112" t="s">
        <v>1513</v>
      </c>
      <c r="C309" s="106">
        <v>460000</v>
      </c>
      <c r="D309" s="106"/>
      <c r="E309" s="106" t="s">
        <v>658</v>
      </c>
      <c r="F309" s="106"/>
      <c r="G309" s="107">
        <f>G317</f>
        <v>3248</v>
      </c>
      <c r="H309" s="107"/>
      <c r="I309" s="107">
        <f>I317</f>
        <v>3784</v>
      </c>
      <c r="J309" s="107"/>
      <c r="K309" s="107"/>
      <c r="L309" s="125"/>
      <c r="M309" s="126">
        <f>M317</f>
        <v>946</v>
      </c>
      <c r="N309" s="126">
        <f>N317</f>
        <v>785</v>
      </c>
      <c r="O309" s="127">
        <f>N309/I309*100</f>
        <v>20.74524312896406</v>
      </c>
    </row>
    <row r="310" spans="1:15" s="5" customFormat="1" ht="23.25" customHeight="1">
      <c r="A310" s="104"/>
      <c r="B310" s="112"/>
      <c r="C310" s="106"/>
      <c r="D310" s="106"/>
      <c r="E310" s="106" t="s">
        <v>659</v>
      </c>
      <c r="F310" s="106"/>
      <c r="G310" s="107"/>
      <c r="H310" s="107"/>
      <c r="I310" s="107"/>
      <c r="J310" s="107"/>
      <c r="K310" s="107"/>
      <c r="L310" s="128"/>
      <c r="M310" s="129"/>
      <c r="N310" s="129"/>
      <c r="O310" s="130"/>
    </row>
    <row r="311" spans="1:15" s="5" customFormat="1" ht="48.75" customHeight="1">
      <c r="A311" s="104"/>
      <c r="B311" s="105" t="s">
        <v>1514</v>
      </c>
      <c r="C311" s="106">
        <v>461000</v>
      </c>
      <c r="D311" s="106"/>
      <c r="E311" s="106" t="s">
        <v>660</v>
      </c>
      <c r="F311" s="106"/>
      <c r="G311" s="107"/>
      <c r="H311" s="107"/>
      <c r="I311" s="107"/>
      <c r="J311" s="107"/>
      <c r="K311" s="108"/>
      <c r="L311" s="122"/>
      <c r="M311" s="123">
        <f>M313</f>
        <v>0</v>
      </c>
      <c r="N311" s="123">
        <f>N313</f>
        <v>0</v>
      </c>
      <c r="O311" s="124"/>
    </row>
    <row r="312" spans="1:15" s="5" customFormat="1" ht="54" customHeight="1">
      <c r="A312" s="104"/>
      <c r="B312" s="105" t="s">
        <v>1084</v>
      </c>
      <c r="C312" s="107">
        <v>461100</v>
      </c>
      <c r="D312" s="107"/>
      <c r="E312" s="107" t="s">
        <v>137</v>
      </c>
      <c r="F312" s="107"/>
      <c r="G312" s="107"/>
      <c r="H312" s="107"/>
      <c r="I312" s="107"/>
      <c r="J312" s="107"/>
      <c r="K312" s="108"/>
      <c r="L312" s="122"/>
      <c r="M312" s="123"/>
      <c r="N312" s="123"/>
      <c r="O312" s="124"/>
    </row>
    <row r="313" spans="1:15" s="5" customFormat="1" ht="55.5" customHeight="1">
      <c r="A313" s="104"/>
      <c r="B313" s="105" t="s">
        <v>1085</v>
      </c>
      <c r="C313" s="107">
        <v>461200</v>
      </c>
      <c r="D313" s="107"/>
      <c r="E313" s="107" t="s">
        <v>138</v>
      </c>
      <c r="F313" s="107"/>
      <c r="G313" s="107"/>
      <c r="H313" s="107"/>
      <c r="I313" s="107"/>
      <c r="J313" s="107"/>
      <c r="K313" s="108"/>
      <c r="L313" s="122"/>
      <c r="M313" s="123"/>
      <c r="N313" s="123"/>
      <c r="O313" s="124"/>
    </row>
    <row r="314" spans="1:15" s="5" customFormat="1" ht="48.75" customHeight="1">
      <c r="A314" s="104"/>
      <c r="B314" s="105" t="s">
        <v>1515</v>
      </c>
      <c r="C314" s="106">
        <v>462000</v>
      </c>
      <c r="D314" s="106"/>
      <c r="E314" s="106" t="s">
        <v>661</v>
      </c>
      <c r="F314" s="106"/>
      <c r="G314" s="107"/>
      <c r="H314" s="107"/>
      <c r="I314" s="107"/>
      <c r="J314" s="107"/>
      <c r="K314" s="108"/>
      <c r="L314" s="122"/>
      <c r="M314" s="123"/>
      <c r="N314" s="123"/>
      <c r="O314" s="124"/>
    </row>
    <row r="315" spans="1:15" s="5" customFormat="1" ht="60" customHeight="1">
      <c r="A315" s="104"/>
      <c r="B315" s="105" t="s">
        <v>1086</v>
      </c>
      <c r="C315" s="107">
        <v>462100</v>
      </c>
      <c r="D315" s="107"/>
      <c r="E315" s="107" t="s">
        <v>250</v>
      </c>
      <c r="F315" s="107"/>
      <c r="G315" s="107"/>
      <c r="H315" s="107"/>
      <c r="I315" s="107"/>
      <c r="J315" s="107"/>
      <c r="K315" s="108"/>
      <c r="L315" s="122"/>
      <c r="M315" s="123"/>
      <c r="N315" s="123"/>
      <c r="O315" s="124"/>
    </row>
    <row r="316" spans="1:15" s="5" customFormat="1" ht="57" customHeight="1">
      <c r="A316" s="104"/>
      <c r="B316" s="105" t="s">
        <v>1087</v>
      </c>
      <c r="C316" s="107">
        <v>462200</v>
      </c>
      <c r="D316" s="107"/>
      <c r="E316" s="107" t="s">
        <v>251</v>
      </c>
      <c r="F316" s="107"/>
      <c r="G316" s="107"/>
      <c r="H316" s="107"/>
      <c r="I316" s="107"/>
      <c r="J316" s="107"/>
      <c r="K316" s="108"/>
      <c r="L316" s="122"/>
      <c r="M316" s="123"/>
      <c r="N316" s="123"/>
      <c r="O316" s="124"/>
    </row>
    <row r="317" spans="1:15" s="5" customFormat="1" ht="51" customHeight="1">
      <c r="A317" s="104"/>
      <c r="B317" s="105" t="s">
        <v>1516</v>
      </c>
      <c r="C317" s="106">
        <v>463000</v>
      </c>
      <c r="D317" s="106"/>
      <c r="E317" s="106" t="s">
        <v>662</v>
      </c>
      <c r="F317" s="106"/>
      <c r="G317" s="107">
        <f>G318</f>
        <v>3248</v>
      </c>
      <c r="H317" s="107"/>
      <c r="I317" s="107">
        <f>I318</f>
        <v>3784</v>
      </c>
      <c r="J317" s="107"/>
      <c r="K317" s="108"/>
      <c r="L317" s="122"/>
      <c r="M317" s="123">
        <f>M318</f>
        <v>946</v>
      </c>
      <c r="N317" s="123">
        <f>N318</f>
        <v>785</v>
      </c>
      <c r="O317" s="124">
        <f>N317/I317*100</f>
        <v>20.74524312896406</v>
      </c>
    </row>
    <row r="318" spans="1:15" s="5" customFormat="1" ht="58.5" customHeight="1">
      <c r="A318" s="104"/>
      <c r="B318" s="105" t="s">
        <v>1088</v>
      </c>
      <c r="C318" s="107">
        <v>463100</v>
      </c>
      <c r="D318" s="107"/>
      <c r="E318" s="107" t="s">
        <v>252</v>
      </c>
      <c r="F318" s="107"/>
      <c r="G318" s="107">
        <v>3248</v>
      </c>
      <c r="H318" s="107"/>
      <c r="I318" s="107">
        <v>3784</v>
      </c>
      <c r="J318" s="107"/>
      <c r="K318" s="108"/>
      <c r="L318" s="122"/>
      <c r="M318" s="123">
        <v>946</v>
      </c>
      <c r="N318" s="123">
        <v>785</v>
      </c>
      <c r="O318" s="124">
        <f>N318/I318*100</f>
        <v>20.74524312896406</v>
      </c>
    </row>
    <row r="319" spans="1:15" s="5" customFormat="1" ht="57" customHeight="1">
      <c r="A319" s="104"/>
      <c r="B319" s="105" t="s">
        <v>1089</v>
      </c>
      <c r="C319" s="107">
        <v>463200</v>
      </c>
      <c r="D319" s="107"/>
      <c r="E319" s="107" t="s">
        <v>663</v>
      </c>
      <c r="F319" s="107"/>
      <c r="G319" s="107"/>
      <c r="H319" s="107"/>
      <c r="I319" s="107"/>
      <c r="J319" s="107"/>
      <c r="K319" s="108"/>
      <c r="L319" s="122"/>
      <c r="M319" s="123"/>
      <c r="N319" s="123"/>
      <c r="O319" s="124"/>
    </row>
    <row r="320" spans="1:15" s="5" customFormat="1" ht="42.75" customHeight="1">
      <c r="A320" s="104"/>
      <c r="B320" s="112" t="s">
        <v>1517</v>
      </c>
      <c r="C320" s="106">
        <v>464000</v>
      </c>
      <c r="D320" s="106"/>
      <c r="E320" s="106" t="s">
        <v>664</v>
      </c>
      <c r="F320" s="106"/>
      <c r="G320" s="107"/>
      <c r="H320" s="107"/>
      <c r="I320" s="107"/>
      <c r="J320" s="107"/>
      <c r="K320" s="107"/>
      <c r="L320" s="125"/>
      <c r="M320" s="126"/>
      <c r="N320" s="126"/>
      <c r="O320" s="127"/>
    </row>
    <row r="321" spans="1:15" s="5" customFormat="1" ht="35.25" customHeight="1">
      <c r="A321" s="104"/>
      <c r="B321" s="112"/>
      <c r="C321" s="106"/>
      <c r="D321" s="106"/>
      <c r="E321" s="106" t="s">
        <v>665</v>
      </c>
      <c r="F321" s="106"/>
      <c r="G321" s="107"/>
      <c r="H321" s="107"/>
      <c r="I321" s="107"/>
      <c r="J321" s="107"/>
      <c r="K321" s="107"/>
      <c r="L321" s="128"/>
      <c r="M321" s="129"/>
      <c r="N321" s="129"/>
      <c r="O321" s="130"/>
    </row>
    <row r="322" spans="1:15" s="5" customFormat="1" ht="57" customHeight="1">
      <c r="A322" s="104"/>
      <c r="B322" s="105" t="s">
        <v>1090</v>
      </c>
      <c r="C322" s="107">
        <v>464100</v>
      </c>
      <c r="D322" s="107"/>
      <c r="E322" s="107" t="s">
        <v>253</v>
      </c>
      <c r="F322" s="107"/>
      <c r="G322" s="107"/>
      <c r="H322" s="107"/>
      <c r="I322" s="107"/>
      <c r="J322" s="107"/>
      <c r="K322" s="108"/>
      <c r="L322" s="122"/>
      <c r="M322" s="123"/>
      <c r="N322" s="123"/>
      <c r="O322" s="124"/>
    </row>
    <row r="323" spans="1:15" s="5" customFormat="1" ht="54" customHeight="1">
      <c r="A323" s="104"/>
      <c r="B323" s="105" t="s">
        <v>1091</v>
      </c>
      <c r="C323" s="107">
        <v>465100</v>
      </c>
      <c r="D323" s="107"/>
      <c r="E323" s="107" t="s">
        <v>254</v>
      </c>
      <c r="F323" s="107"/>
      <c r="G323" s="107"/>
      <c r="H323" s="107"/>
      <c r="I323" s="107"/>
      <c r="J323" s="107"/>
      <c r="K323" s="108"/>
      <c r="L323" s="122"/>
      <c r="M323" s="123"/>
      <c r="N323" s="123"/>
      <c r="O323" s="124"/>
    </row>
    <row r="324" spans="1:15" s="5" customFormat="1" ht="26.25" customHeight="1">
      <c r="A324" s="104"/>
      <c r="B324" s="112" t="s">
        <v>1518</v>
      </c>
      <c r="C324" s="106">
        <v>470000</v>
      </c>
      <c r="D324" s="106"/>
      <c r="E324" s="106" t="s">
        <v>666</v>
      </c>
      <c r="F324" s="106"/>
      <c r="G324" s="107"/>
      <c r="H324" s="107"/>
      <c r="I324" s="107"/>
      <c r="J324" s="107"/>
      <c r="K324" s="107"/>
      <c r="L324" s="125"/>
      <c r="M324" s="126"/>
      <c r="N324" s="126"/>
      <c r="O324" s="127"/>
    </row>
    <row r="325" spans="1:15" s="5" customFormat="1" ht="21" customHeight="1">
      <c r="A325" s="104"/>
      <c r="B325" s="112"/>
      <c r="C325" s="106"/>
      <c r="D325" s="106"/>
      <c r="E325" s="106" t="s">
        <v>667</v>
      </c>
      <c r="F325" s="106"/>
      <c r="G325" s="107"/>
      <c r="H325" s="107"/>
      <c r="I325" s="107"/>
      <c r="J325" s="107"/>
      <c r="K325" s="107"/>
      <c r="L325" s="128"/>
      <c r="M325" s="129"/>
      <c r="N325" s="129"/>
      <c r="O325" s="130"/>
    </row>
    <row r="326" spans="1:15" s="5" customFormat="1" ht="60.75" customHeight="1">
      <c r="A326" s="104"/>
      <c r="B326" s="105" t="s">
        <v>1519</v>
      </c>
      <c r="C326" s="106">
        <v>471000</v>
      </c>
      <c r="D326" s="106"/>
      <c r="E326" s="106" t="s">
        <v>668</v>
      </c>
      <c r="F326" s="106"/>
      <c r="G326" s="107"/>
      <c r="H326" s="107"/>
      <c r="I326" s="107"/>
      <c r="J326" s="107"/>
      <c r="K326" s="108"/>
      <c r="L326" s="122"/>
      <c r="M326" s="123"/>
      <c r="N326" s="123"/>
      <c r="O326" s="124"/>
    </row>
    <row r="327" spans="1:15" s="5" customFormat="1" ht="57" customHeight="1">
      <c r="A327" s="104"/>
      <c r="B327" s="105" t="s">
        <v>1092</v>
      </c>
      <c r="C327" s="107">
        <v>471100</v>
      </c>
      <c r="D327" s="107"/>
      <c r="E327" s="107" t="s">
        <v>139</v>
      </c>
      <c r="F327" s="107"/>
      <c r="G327" s="107"/>
      <c r="H327" s="107"/>
      <c r="I327" s="107"/>
      <c r="J327" s="107"/>
      <c r="K327" s="108"/>
      <c r="L327" s="122"/>
      <c r="M327" s="123"/>
      <c r="N327" s="123"/>
      <c r="O327" s="124"/>
    </row>
    <row r="328" spans="1:15" s="5" customFormat="1" ht="48" customHeight="1">
      <c r="A328" s="104"/>
      <c r="B328" s="105" t="s">
        <v>1093</v>
      </c>
      <c r="C328" s="107">
        <v>471200</v>
      </c>
      <c r="D328" s="107"/>
      <c r="E328" s="107" t="s">
        <v>140</v>
      </c>
      <c r="F328" s="107"/>
      <c r="G328" s="107"/>
      <c r="H328" s="107"/>
      <c r="I328" s="107"/>
      <c r="J328" s="107"/>
      <c r="K328" s="108"/>
      <c r="L328" s="122"/>
      <c r="M328" s="123"/>
      <c r="N328" s="123"/>
      <c r="O328" s="124"/>
    </row>
    <row r="329" spans="1:15" s="5" customFormat="1" ht="53.25" customHeight="1">
      <c r="A329" s="104"/>
      <c r="B329" s="105" t="s">
        <v>1094</v>
      </c>
      <c r="C329" s="107">
        <v>471900</v>
      </c>
      <c r="D329" s="107"/>
      <c r="E329" s="107" t="s">
        <v>141</v>
      </c>
      <c r="F329" s="107"/>
      <c r="G329" s="107"/>
      <c r="H329" s="107"/>
      <c r="I329" s="107"/>
      <c r="J329" s="107"/>
      <c r="K329" s="108"/>
      <c r="L329" s="122"/>
      <c r="M329" s="123"/>
      <c r="N329" s="123"/>
      <c r="O329" s="124"/>
    </row>
    <row r="330" spans="1:15" s="5" customFormat="1" ht="42" customHeight="1">
      <c r="A330" s="104"/>
      <c r="B330" s="105" t="s">
        <v>1095</v>
      </c>
      <c r="C330" s="106">
        <v>472000</v>
      </c>
      <c r="D330" s="106"/>
      <c r="E330" s="106" t="s">
        <v>669</v>
      </c>
      <c r="F330" s="106"/>
      <c r="G330" s="107"/>
      <c r="H330" s="107"/>
      <c r="I330" s="107"/>
      <c r="J330" s="107"/>
      <c r="K330" s="108"/>
      <c r="L330" s="122"/>
      <c r="M330" s="123"/>
      <c r="N330" s="123"/>
      <c r="O330" s="124"/>
    </row>
    <row r="331" spans="1:15" s="5" customFormat="1" ht="48.75" customHeight="1">
      <c r="A331" s="104"/>
      <c r="B331" s="105" t="s">
        <v>1096</v>
      </c>
      <c r="C331" s="107">
        <v>472100</v>
      </c>
      <c r="D331" s="107"/>
      <c r="E331" s="107" t="s">
        <v>142</v>
      </c>
      <c r="F331" s="107"/>
      <c r="G331" s="107"/>
      <c r="H331" s="107"/>
      <c r="I331" s="107"/>
      <c r="J331" s="107"/>
      <c r="K331" s="108"/>
      <c r="L331" s="122"/>
      <c r="M331" s="123"/>
      <c r="N331" s="123"/>
      <c r="O331" s="124"/>
    </row>
    <row r="332" spans="1:15" s="5" customFormat="1" ht="56.25" customHeight="1">
      <c r="A332" s="104"/>
      <c r="B332" s="105" t="s">
        <v>1097</v>
      </c>
      <c r="C332" s="107">
        <v>472200</v>
      </c>
      <c r="D332" s="107"/>
      <c r="E332" s="107" t="s">
        <v>143</v>
      </c>
      <c r="F332" s="107"/>
      <c r="G332" s="107"/>
      <c r="H332" s="107"/>
      <c r="I332" s="107"/>
      <c r="J332" s="107"/>
      <c r="K332" s="108"/>
      <c r="L332" s="122"/>
      <c r="M332" s="123"/>
      <c r="N332" s="123"/>
      <c r="O332" s="124"/>
    </row>
    <row r="333" spans="1:15" s="5" customFormat="1" ht="48.75" customHeight="1">
      <c r="A333" s="104"/>
      <c r="B333" s="105" t="s">
        <v>1098</v>
      </c>
      <c r="C333" s="107">
        <v>472300</v>
      </c>
      <c r="D333" s="107"/>
      <c r="E333" s="107" t="s">
        <v>144</v>
      </c>
      <c r="F333" s="107"/>
      <c r="G333" s="107"/>
      <c r="H333" s="107"/>
      <c r="I333" s="107"/>
      <c r="J333" s="107"/>
      <c r="K333" s="108"/>
      <c r="L333" s="122"/>
      <c r="M333" s="123"/>
      <c r="N333" s="123"/>
      <c r="O333" s="124"/>
    </row>
    <row r="334" spans="1:15" s="5" customFormat="1" ht="52.5" customHeight="1">
      <c r="A334" s="104"/>
      <c r="B334" s="105" t="s">
        <v>1099</v>
      </c>
      <c r="C334" s="107">
        <v>472400</v>
      </c>
      <c r="D334" s="107"/>
      <c r="E334" s="107" t="s">
        <v>145</v>
      </c>
      <c r="F334" s="107"/>
      <c r="G334" s="107"/>
      <c r="H334" s="107"/>
      <c r="I334" s="107"/>
      <c r="J334" s="107"/>
      <c r="K334" s="108"/>
      <c r="L334" s="122"/>
      <c r="M334" s="123"/>
      <c r="N334" s="123"/>
      <c r="O334" s="124"/>
    </row>
    <row r="335" spans="1:15" s="5" customFormat="1" ht="56.25" customHeight="1">
      <c r="A335" s="104"/>
      <c r="B335" s="105" t="s">
        <v>1100</v>
      </c>
      <c r="C335" s="107">
        <v>472500</v>
      </c>
      <c r="D335" s="107"/>
      <c r="E335" s="107" t="s">
        <v>146</v>
      </c>
      <c r="F335" s="107"/>
      <c r="G335" s="107"/>
      <c r="H335" s="107"/>
      <c r="I335" s="107"/>
      <c r="J335" s="107"/>
      <c r="K335" s="108"/>
      <c r="L335" s="122"/>
      <c r="M335" s="123"/>
      <c r="N335" s="123"/>
      <c r="O335" s="124"/>
    </row>
    <row r="336" spans="1:15" s="5" customFormat="1" ht="54" customHeight="1">
      <c r="A336" s="104"/>
      <c r="B336" s="105" t="s">
        <v>1520</v>
      </c>
      <c r="C336" s="107">
        <v>472600</v>
      </c>
      <c r="D336" s="107"/>
      <c r="E336" s="107" t="s">
        <v>147</v>
      </c>
      <c r="F336" s="107"/>
      <c r="G336" s="107"/>
      <c r="H336" s="107"/>
      <c r="I336" s="107"/>
      <c r="J336" s="107"/>
      <c r="K336" s="108"/>
      <c r="L336" s="122"/>
      <c r="M336" s="123"/>
      <c r="N336" s="123"/>
      <c r="O336" s="124"/>
    </row>
    <row r="337" spans="1:15" s="5" customFormat="1" ht="58.5" customHeight="1">
      <c r="A337" s="104"/>
      <c r="B337" s="105" t="s">
        <v>1521</v>
      </c>
      <c r="C337" s="107">
        <v>472700</v>
      </c>
      <c r="D337" s="107"/>
      <c r="E337" s="107" t="s">
        <v>148</v>
      </c>
      <c r="F337" s="107"/>
      <c r="G337" s="107"/>
      <c r="H337" s="107"/>
      <c r="I337" s="107"/>
      <c r="J337" s="107"/>
      <c r="K337" s="108"/>
      <c r="L337" s="122"/>
      <c r="M337" s="123"/>
      <c r="N337" s="123"/>
      <c r="O337" s="124"/>
    </row>
    <row r="338" spans="1:15" s="5" customFormat="1" ht="58.5" customHeight="1">
      <c r="A338" s="104"/>
      <c r="B338" s="105" t="s">
        <v>1101</v>
      </c>
      <c r="C338" s="107">
        <v>472800</v>
      </c>
      <c r="D338" s="107"/>
      <c r="E338" s="107" t="s">
        <v>149</v>
      </c>
      <c r="F338" s="107"/>
      <c r="G338" s="107"/>
      <c r="H338" s="107"/>
      <c r="I338" s="107"/>
      <c r="J338" s="107"/>
      <c r="K338" s="108"/>
      <c r="L338" s="122"/>
      <c r="M338" s="123"/>
      <c r="N338" s="123"/>
      <c r="O338" s="124"/>
    </row>
    <row r="339" spans="1:15" s="5" customFormat="1" ht="34.5" customHeight="1">
      <c r="A339" s="104"/>
      <c r="B339" s="105" t="s">
        <v>1102</v>
      </c>
      <c r="C339" s="107">
        <v>472900</v>
      </c>
      <c r="D339" s="107"/>
      <c r="E339" s="107" t="s">
        <v>150</v>
      </c>
      <c r="F339" s="107"/>
      <c r="G339" s="107"/>
      <c r="H339" s="107"/>
      <c r="I339" s="107"/>
      <c r="J339" s="107"/>
      <c r="K339" s="108"/>
      <c r="L339" s="122"/>
      <c r="M339" s="123"/>
      <c r="N339" s="123"/>
      <c r="O339" s="124"/>
    </row>
    <row r="340" spans="1:15" s="5" customFormat="1" ht="28.5" customHeight="1">
      <c r="A340" s="104"/>
      <c r="B340" s="112" t="s">
        <v>1522</v>
      </c>
      <c r="C340" s="106">
        <v>480000</v>
      </c>
      <c r="D340" s="106"/>
      <c r="E340" s="106" t="s">
        <v>670</v>
      </c>
      <c r="F340" s="106"/>
      <c r="G340" s="107">
        <f>G345+G350</f>
        <v>68487</v>
      </c>
      <c r="H340" s="107"/>
      <c r="I340" s="107">
        <f>I345+I350</f>
        <v>67422</v>
      </c>
      <c r="J340" s="107"/>
      <c r="K340" s="107"/>
      <c r="L340" s="125">
        <f>I340/G340*100</f>
        <v>98.44496035744011</v>
      </c>
      <c r="M340" s="126">
        <f>M345+M350</f>
        <v>16855</v>
      </c>
      <c r="N340" s="126">
        <f>N345+N350</f>
        <v>13886</v>
      </c>
      <c r="O340" s="127">
        <v>20</v>
      </c>
    </row>
    <row r="341" spans="1:15" s="5" customFormat="1" ht="21.75" customHeight="1">
      <c r="A341" s="104"/>
      <c r="B341" s="112"/>
      <c r="C341" s="106"/>
      <c r="D341" s="106"/>
      <c r="E341" s="106" t="s">
        <v>671</v>
      </c>
      <c r="F341" s="106"/>
      <c r="G341" s="107"/>
      <c r="H341" s="107"/>
      <c r="I341" s="107"/>
      <c r="J341" s="107"/>
      <c r="K341" s="107"/>
      <c r="L341" s="128"/>
      <c r="M341" s="129"/>
      <c r="N341" s="129"/>
      <c r="O341" s="130"/>
    </row>
    <row r="342" spans="1:15" s="5" customFormat="1" ht="42" customHeight="1">
      <c r="A342" s="104"/>
      <c r="B342" s="105" t="s">
        <v>1103</v>
      </c>
      <c r="C342" s="106">
        <v>481000</v>
      </c>
      <c r="D342" s="106"/>
      <c r="E342" s="106" t="s">
        <v>672</v>
      </c>
      <c r="F342" s="106"/>
      <c r="G342" s="107"/>
      <c r="H342" s="107"/>
      <c r="I342" s="107"/>
      <c r="J342" s="107"/>
      <c r="K342" s="108"/>
      <c r="L342" s="122"/>
      <c r="M342" s="123"/>
      <c r="N342" s="123"/>
      <c r="O342" s="124"/>
    </row>
    <row r="343" spans="1:15" s="5" customFormat="1" ht="51" customHeight="1">
      <c r="A343" s="104"/>
      <c r="B343" s="105" t="s">
        <v>1104</v>
      </c>
      <c r="C343" s="107">
        <v>481100</v>
      </c>
      <c r="D343" s="107"/>
      <c r="E343" s="107" t="s">
        <v>151</v>
      </c>
      <c r="F343" s="107"/>
      <c r="G343" s="107"/>
      <c r="H343" s="107"/>
      <c r="I343" s="107"/>
      <c r="J343" s="107"/>
      <c r="K343" s="108"/>
      <c r="L343" s="122"/>
      <c r="M343" s="123"/>
      <c r="N343" s="123"/>
      <c r="O343" s="124"/>
    </row>
    <row r="344" spans="1:15" s="5" customFormat="1" ht="57" customHeight="1">
      <c r="A344" s="104"/>
      <c r="B344" s="105" t="s">
        <v>1105</v>
      </c>
      <c r="C344" s="107">
        <v>481900</v>
      </c>
      <c r="D344" s="107"/>
      <c r="E344" s="107" t="s">
        <v>152</v>
      </c>
      <c r="F344" s="107"/>
      <c r="G344" s="107"/>
      <c r="H344" s="107"/>
      <c r="I344" s="107"/>
      <c r="J344" s="107"/>
      <c r="K344" s="108"/>
      <c r="L344" s="122"/>
      <c r="M344" s="123"/>
      <c r="N344" s="123"/>
      <c r="O344" s="124"/>
    </row>
    <row r="345" spans="1:15" s="5" customFormat="1" ht="43.5" customHeight="1">
      <c r="A345" s="104"/>
      <c r="B345" s="105" t="s">
        <v>1106</v>
      </c>
      <c r="C345" s="106">
        <v>482000</v>
      </c>
      <c r="D345" s="106"/>
      <c r="E345" s="106" t="s">
        <v>673</v>
      </c>
      <c r="F345" s="106"/>
      <c r="G345" s="107">
        <f>G347+G348</f>
        <v>63198</v>
      </c>
      <c r="H345" s="107"/>
      <c r="I345" s="107">
        <f>I347+I348</f>
        <v>64422</v>
      </c>
      <c r="J345" s="107"/>
      <c r="K345" s="108"/>
      <c r="L345" s="122">
        <f>I345/G345*100</f>
        <v>101.93677015095415</v>
      </c>
      <c r="M345" s="123">
        <f>M347+M348</f>
        <v>16105</v>
      </c>
      <c r="N345" s="123">
        <f>N347+N348</f>
        <v>13886</v>
      </c>
      <c r="O345" s="124">
        <v>22</v>
      </c>
    </row>
    <row r="346" spans="1:15" s="5" customFormat="1" ht="34.5" customHeight="1">
      <c r="A346" s="104"/>
      <c r="B346" s="105" t="s">
        <v>1523</v>
      </c>
      <c r="C346" s="107">
        <v>482100</v>
      </c>
      <c r="D346" s="107"/>
      <c r="E346" s="107" t="s">
        <v>255</v>
      </c>
      <c r="F346" s="107"/>
      <c r="G346" s="107"/>
      <c r="H346" s="107"/>
      <c r="I346" s="107"/>
      <c r="J346" s="107"/>
      <c r="K346" s="108"/>
      <c r="L346" s="122"/>
      <c r="M346" s="123"/>
      <c r="N346" s="123"/>
      <c r="O346" s="124"/>
    </row>
    <row r="347" spans="1:15" s="5" customFormat="1" ht="34.5" customHeight="1">
      <c r="A347" s="104"/>
      <c r="B347" s="105" t="s">
        <v>1107</v>
      </c>
      <c r="C347" s="107">
        <v>482200</v>
      </c>
      <c r="D347" s="107"/>
      <c r="E347" s="107" t="s">
        <v>153</v>
      </c>
      <c r="F347" s="107"/>
      <c r="G347" s="107">
        <v>60092</v>
      </c>
      <c r="H347" s="107"/>
      <c r="I347" s="107">
        <v>60262</v>
      </c>
      <c r="J347" s="107"/>
      <c r="K347" s="108"/>
      <c r="L347" s="122">
        <f>I347/G347*100</f>
        <v>100.28289955401716</v>
      </c>
      <c r="M347" s="123">
        <v>15065</v>
      </c>
      <c r="N347" s="123">
        <v>13260</v>
      </c>
      <c r="O347" s="124">
        <f>N347/I347*100</f>
        <v>22.00391623245163</v>
      </c>
    </row>
    <row r="348" spans="1:15" s="5" customFormat="1" ht="34.5" customHeight="1">
      <c r="A348" s="104"/>
      <c r="B348" s="105" t="s">
        <v>1524</v>
      </c>
      <c r="C348" s="107">
        <v>482300</v>
      </c>
      <c r="D348" s="107"/>
      <c r="E348" s="107" t="s">
        <v>256</v>
      </c>
      <c r="F348" s="107"/>
      <c r="G348" s="107">
        <v>3106</v>
      </c>
      <c r="H348" s="107"/>
      <c r="I348" s="107">
        <v>4160</v>
      </c>
      <c r="J348" s="107"/>
      <c r="K348" s="108"/>
      <c r="L348" s="122">
        <f>I348/G348*100</f>
        <v>133.93432066967162</v>
      </c>
      <c r="M348" s="123">
        <v>1040</v>
      </c>
      <c r="N348" s="123">
        <v>626</v>
      </c>
      <c r="O348" s="124">
        <v>15</v>
      </c>
    </row>
    <row r="349" spans="1:15" s="5" customFormat="1" ht="58.5" customHeight="1">
      <c r="A349" s="104"/>
      <c r="B349" s="105" t="s">
        <v>1108</v>
      </c>
      <c r="C349" s="107">
        <v>482400</v>
      </c>
      <c r="D349" s="107"/>
      <c r="E349" s="107" t="s">
        <v>257</v>
      </c>
      <c r="F349" s="107"/>
      <c r="G349" s="107"/>
      <c r="H349" s="107"/>
      <c r="I349" s="107"/>
      <c r="J349" s="107"/>
      <c r="K349" s="108"/>
      <c r="L349" s="122"/>
      <c r="M349" s="123"/>
      <c r="N349" s="123"/>
      <c r="O349" s="124"/>
    </row>
    <row r="350" spans="1:15" s="5" customFormat="1" ht="46.5" customHeight="1">
      <c r="A350" s="104"/>
      <c r="B350" s="105" t="s">
        <v>1109</v>
      </c>
      <c r="C350" s="106">
        <v>483000</v>
      </c>
      <c r="D350" s="106"/>
      <c r="E350" s="106" t="s">
        <v>674</v>
      </c>
      <c r="F350" s="106"/>
      <c r="G350" s="107">
        <f>G351</f>
        <v>5289</v>
      </c>
      <c r="H350" s="107"/>
      <c r="I350" s="107">
        <f>I351</f>
        <v>3000</v>
      </c>
      <c r="J350" s="107"/>
      <c r="K350" s="108"/>
      <c r="L350" s="122">
        <f>I350/G350*100</f>
        <v>56.72149744753261</v>
      </c>
      <c r="M350" s="123">
        <f>M351</f>
        <v>750</v>
      </c>
      <c r="N350" s="123"/>
      <c r="O350" s="124">
        <f>N350/I350*100</f>
        <v>0</v>
      </c>
    </row>
    <row r="351" spans="1:15" s="5" customFormat="1" ht="60" customHeight="1">
      <c r="A351" s="104"/>
      <c r="B351" s="105" t="s">
        <v>1525</v>
      </c>
      <c r="C351" s="107">
        <v>483100</v>
      </c>
      <c r="D351" s="107"/>
      <c r="E351" s="107" t="s">
        <v>258</v>
      </c>
      <c r="F351" s="107"/>
      <c r="G351" s="107">
        <v>5289</v>
      </c>
      <c r="H351" s="107"/>
      <c r="I351" s="107">
        <v>3000</v>
      </c>
      <c r="J351" s="107"/>
      <c r="K351" s="108"/>
      <c r="L351" s="122">
        <v>72.31</v>
      </c>
      <c r="M351" s="123">
        <v>750</v>
      </c>
      <c r="N351" s="123"/>
      <c r="O351" s="124">
        <f>N351/I351*100</f>
        <v>0</v>
      </c>
    </row>
    <row r="352" spans="1:15" s="5" customFormat="1" ht="54" customHeight="1">
      <c r="A352" s="104"/>
      <c r="B352" s="105" t="s">
        <v>1110</v>
      </c>
      <c r="C352" s="106">
        <v>484000</v>
      </c>
      <c r="D352" s="106"/>
      <c r="E352" s="106" t="s">
        <v>675</v>
      </c>
      <c r="F352" s="106"/>
      <c r="G352" s="107"/>
      <c r="H352" s="107"/>
      <c r="I352" s="107"/>
      <c r="J352" s="107"/>
      <c r="K352" s="108"/>
      <c r="L352" s="122"/>
      <c r="M352" s="123"/>
      <c r="N352" s="123"/>
      <c r="O352" s="124"/>
    </row>
    <row r="353" spans="1:15" s="5" customFormat="1" ht="54" customHeight="1">
      <c r="A353" s="104"/>
      <c r="B353" s="105" t="s">
        <v>1111</v>
      </c>
      <c r="C353" s="107">
        <v>484100</v>
      </c>
      <c r="D353" s="107"/>
      <c r="E353" s="107" t="s">
        <v>154</v>
      </c>
      <c r="F353" s="107"/>
      <c r="G353" s="107"/>
      <c r="H353" s="107"/>
      <c r="I353" s="107"/>
      <c r="J353" s="107"/>
      <c r="K353" s="108"/>
      <c r="L353" s="122"/>
      <c r="M353" s="123"/>
      <c r="N353" s="123"/>
      <c r="O353" s="124"/>
    </row>
    <row r="354" spans="1:15" s="5" customFormat="1" ht="43.5" customHeight="1">
      <c r="A354" s="104"/>
      <c r="B354" s="105" t="s">
        <v>1112</v>
      </c>
      <c r="C354" s="107">
        <v>484200</v>
      </c>
      <c r="D354" s="107"/>
      <c r="E354" s="107" t="s">
        <v>155</v>
      </c>
      <c r="F354" s="107"/>
      <c r="G354" s="107"/>
      <c r="H354" s="107"/>
      <c r="I354" s="107"/>
      <c r="J354" s="107"/>
      <c r="K354" s="108"/>
      <c r="L354" s="122"/>
      <c r="M354" s="123"/>
      <c r="N354" s="123"/>
      <c r="O354" s="124"/>
    </row>
    <row r="355" spans="1:15" s="5" customFormat="1" ht="44.25" customHeight="1">
      <c r="A355" s="104"/>
      <c r="B355" s="105" t="s">
        <v>1526</v>
      </c>
      <c r="C355" s="106">
        <v>485000</v>
      </c>
      <c r="D355" s="106"/>
      <c r="E355" s="106" t="s">
        <v>676</v>
      </c>
      <c r="F355" s="106"/>
      <c r="G355" s="107"/>
      <c r="H355" s="107"/>
      <c r="I355" s="107"/>
      <c r="J355" s="107"/>
      <c r="K355" s="108"/>
      <c r="L355" s="122"/>
      <c r="M355" s="123"/>
      <c r="N355" s="123"/>
      <c r="O355" s="124"/>
    </row>
    <row r="356" spans="1:15" s="5" customFormat="1" ht="45" customHeight="1">
      <c r="A356" s="104"/>
      <c r="B356" s="105" t="s">
        <v>1113</v>
      </c>
      <c r="C356" s="107">
        <v>485100</v>
      </c>
      <c r="D356" s="107"/>
      <c r="E356" s="107" t="s">
        <v>156</v>
      </c>
      <c r="F356" s="107"/>
      <c r="G356" s="107"/>
      <c r="H356" s="107"/>
      <c r="I356" s="107"/>
      <c r="J356" s="107"/>
      <c r="K356" s="108"/>
      <c r="L356" s="122"/>
      <c r="M356" s="123"/>
      <c r="N356" s="123"/>
      <c r="O356" s="124"/>
    </row>
    <row r="357" spans="1:15" s="5" customFormat="1" ht="25.5" customHeight="1">
      <c r="A357" s="104"/>
      <c r="B357" s="112" t="s">
        <v>1527</v>
      </c>
      <c r="C357" s="107"/>
      <c r="D357" s="106">
        <v>500000</v>
      </c>
      <c r="E357" s="106"/>
      <c r="F357" s="106" t="s">
        <v>677</v>
      </c>
      <c r="G357" s="106"/>
      <c r="H357" s="107"/>
      <c r="I357" s="107"/>
      <c r="J357" s="107"/>
      <c r="K357" s="107"/>
      <c r="L357" s="125"/>
      <c r="M357" s="126"/>
      <c r="N357" s="126"/>
      <c r="O357" s="127"/>
    </row>
    <row r="358" spans="1:15" s="5" customFormat="1" ht="20.25" customHeight="1">
      <c r="A358" s="104"/>
      <c r="B358" s="112"/>
      <c r="C358" s="107"/>
      <c r="D358" s="106"/>
      <c r="E358" s="106"/>
      <c r="F358" s="106" t="s">
        <v>678</v>
      </c>
      <c r="G358" s="106"/>
      <c r="H358" s="107"/>
      <c r="I358" s="107"/>
      <c r="J358" s="107"/>
      <c r="K358" s="107"/>
      <c r="L358" s="128"/>
      <c r="M358" s="129"/>
      <c r="N358" s="129"/>
      <c r="O358" s="130"/>
    </row>
    <row r="359" spans="1:15" s="5" customFormat="1" ht="41.25" customHeight="1">
      <c r="A359" s="104"/>
      <c r="B359" s="112" t="s">
        <v>1528</v>
      </c>
      <c r="C359" s="107"/>
      <c r="D359" s="106">
        <v>510000</v>
      </c>
      <c r="E359" s="106"/>
      <c r="F359" s="106" t="s">
        <v>679</v>
      </c>
      <c r="G359" s="106"/>
      <c r="H359" s="107"/>
      <c r="I359" s="107"/>
      <c r="J359" s="107"/>
      <c r="K359" s="107"/>
      <c r="L359" s="122"/>
      <c r="M359" s="123"/>
      <c r="N359" s="123"/>
      <c r="O359" s="124"/>
    </row>
    <row r="360" spans="1:15" s="5" customFormat="1" ht="26.25" customHeight="1">
      <c r="A360" s="104"/>
      <c r="B360" s="112" t="s">
        <v>1529</v>
      </c>
      <c r="C360" s="107"/>
      <c r="D360" s="106">
        <v>511000</v>
      </c>
      <c r="E360" s="106"/>
      <c r="F360" s="106" t="s">
        <v>680</v>
      </c>
      <c r="G360" s="106"/>
      <c r="H360" s="107"/>
      <c r="I360" s="107"/>
      <c r="J360" s="107"/>
      <c r="K360" s="107"/>
      <c r="L360" s="125"/>
      <c r="M360" s="126"/>
      <c r="N360" s="126"/>
      <c r="O360" s="127"/>
    </row>
    <row r="361" spans="1:15" s="5" customFormat="1" ht="22.5" customHeight="1">
      <c r="A361" s="104"/>
      <c r="B361" s="112"/>
      <c r="C361" s="107"/>
      <c r="D361" s="106"/>
      <c r="E361" s="106"/>
      <c r="F361" s="106" t="s">
        <v>681</v>
      </c>
      <c r="G361" s="106"/>
      <c r="H361" s="107"/>
      <c r="I361" s="107"/>
      <c r="J361" s="107"/>
      <c r="K361" s="107"/>
      <c r="L361" s="128"/>
      <c r="M361" s="129"/>
      <c r="N361" s="129"/>
      <c r="O361" s="130"/>
    </row>
    <row r="362" spans="1:15" s="5" customFormat="1" ht="48.75" customHeight="1">
      <c r="A362" s="104"/>
      <c r="B362" s="112" t="s">
        <v>1114</v>
      </c>
      <c r="C362" s="107"/>
      <c r="D362" s="107">
        <v>511100</v>
      </c>
      <c r="E362" s="107"/>
      <c r="F362" s="107" t="s">
        <v>162</v>
      </c>
      <c r="G362" s="107"/>
      <c r="H362" s="107"/>
      <c r="I362" s="107"/>
      <c r="J362" s="107"/>
      <c r="K362" s="107"/>
      <c r="L362" s="122"/>
      <c r="M362" s="123"/>
      <c r="N362" s="123"/>
      <c r="O362" s="124"/>
    </row>
    <row r="363" spans="1:15" s="5" customFormat="1" ht="34.5" customHeight="1">
      <c r="A363" s="104"/>
      <c r="B363" s="112" t="s">
        <v>1115</v>
      </c>
      <c r="C363" s="107"/>
      <c r="D363" s="107">
        <v>511200</v>
      </c>
      <c r="E363" s="107"/>
      <c r="F363" s="107" t="s">
        <v>163</v>
      </c>
      <c r="G363" s="107"/>
      <c r="H363" s="107"/>
      <c r="I363" s="107"/>
      <c r="J363" s="107"/>
      <c r="K363" s="107"/>
      <c r="L363" s="122"/>
      <c r="M363" s="123"/>
      <c r="N363" s="123"/>
      <c r="O363" s="124"/>
    </row>
    <row r="364" spans="1:15" s="5" customFormat="1" ht="54" customHeight="1">
      <c r="A364" s="104"/>
      <c r="B364" s="112" t="s">
        <v>1116</v>
      </c>
      <c r="C364" s="107"/>
      <c r="D364" s="107">
        <v>511300</v>
      </c>
      <c r="E364" s="107"/>
      <c r="F364" s="107" t="s">
        <v>164</v>
      </c>
      <c r="G364" s="107"/>
      <c r="H364" s="107"/>
      <c r="I364" s="107"/>
      <c r="J364" s="107"/>
      <c r="K364" s="107"/>
      <c r="L364" s="122"/>
      <c r="M364" s="123"/>
      <c r="N364" s="123"/>
      <c r="O364" s="124"/>
    </row>
    <row r="365" spans="1:15" s="5" customFormat="1" ht="34.5" customHeight="1">
      <c r="A365" s="104"/>
      <c r="B365" s="112" t="s">
        <v>1117</v>
      </c>
      <c r="C365" s="107"/>
      <c r="D365" s="107">
        <v>511400</v>
      </c>
      <c r="E365" s="107"/>
      <c r="F365" s="107" t="s">
        <v>165</v>
      </c>
      <c r="G365" s="107"/>
      <c r="H365" s="107"/>
      <c r="I365" s="107"/>
      <c r="J365" s="107"/>
      <c r="K365" s="107"/>
      <c r="L365" s="122"/>
      <c r="M365" s="123"/>
      <c r="N365" s="123"/>
      <c r="O365" s="124"/>
    </row>
    <row r="366" spans="1:15" s="5" customFormat="1" ht="48" customHeight="1">
      <c r="A366" s="104"/>
      <c r="B366" s="112" t="s">
        <v>1530</v>
      </c>
      <c r="C366" s="107"/>
      <c r="D366" s="106">
        <v>512000</v>
      </c>
      <c r="E366" s="106"/>
      <c r="F366" s="106" t="s">
        <v>682</v>
      </c>
      <c r="G366" s="106"/>
      <c r="H366" s="107">
        <f>H368+H370</f>
        <v>593</v>
      </c>
      <c r="I366" s="107"/>
      <c r="J366" s="107">
        <f>J368+J370</f>
        <v>1085</v>
      </c>
      <c r="K366" s="107"/>
      <c r="L366" s="122">
        <f>J366/H366*100</f>
        <v>182.96795952782463</v>
      </c>
      <c r="M366" s="123">
        <f>M370+M368</f>
        <v>300</v>
      </c>
      <c r="N366" s="123">
        <f>N368+N370</f>
        <v>183</v>
      </c>
      <c r="O366" s="124">
        <f>N366/J366*100</f>
        <v>16.86635944700461</v>
      </c>
    </row>
    <row r="367" spans="1:15" s="5" customFormat="1" ht="34.5" customHeight="1">
      <c r="A367" s="104"/>
      <c r="B367" s="112" t="s">
        <v>1118</v>
      </c>
      <c r="C367" s="107"/>
      <c r="D367" s="107">
        <v>512100</v>
      </c>
      <c r="E367" s="107"/>
      <c r="F367" s="107" t="s">
        <v>167</v>
      </c>
      <c r="G367" s="107"/>
      <c r="H367" s="107"/>
      <c r="I367" s="107"/>
      <c r="J367" s="107"/>
      <c r="K367" s="107"/>
      <c r="L367" s="122"/>
      <c r="M367" s="123"/>
      <c r="N367" s="123"/>
      <c r="O367" s="124"/>
    </row>
    <row r="368" spans="1:17" s="5" customFormat="1" ht="34.5" customHeight="1">
      <c r="A368" s="104"/>
      <c r="B368" s="112" t="s">
        <v>1119</v>
      </c>
      <c r="C368" s="107"/>
      <c r="D368" s="107">
        <v>512200</v>
      </c>
      <c r="E368" s="107"/>
      <c r="F368" s="107" t="s">
        <v>168</v>
      </c>
      <c r="G368" s="107"/>
      <c r="H368" s="107">
        <v>430</v>
      </c>
      <c r="I368" s="107"/>
      <c r="J368" s="107">
        <v>935</v>
      </c>
      <c r="K368" s="107"/>
      <c r="L368" s="122">
        <f>J368/H368*100</f>
        <v>217.44186046511626</v>
      </c>
      <c r="M368" s="123">
        <v>150</v>
      </c>
      <c r="N368" s="123">
        <v>183</v>
      </c>
      <c r="O368" s="124">
        <f>N368/J368*100</f>
        <v>19.572192513368982</v>
      </c>
      <c r="Q368" s="40"/>
    </row>
    <row r="369" spans="1:15" s="5" customFormat="1" ht="34.5" customHeight="1">
      <c r="A369" s="104"/>
      <c r="B369" s="112" t="s">
        <v>1120</v>
      </c>
      <c r="C369" s="107"/>
      <c r="D369" s="107">
        <v>512300</v>
      </c>
      <c r="E369" s="107"/>
      <c r="F369" s="107" t="s">
        <v>169</v>
      </c>
      <c r="G369" s="107"/>
      <c r="H369" s="107"/>
      <c r="I369" s="107"/>
      <c r="J369" s="107"/>
      <c r="K369" s="107"/>
      <c r="L369" s="122"/>
      <c r="M369" s="123"/>
      <c r="N369" s="123"/>
      <c r="O369" s="124"/>
    </row>
    <row r="370" spans="1:15" s="5" customFormat="1" ht="56.25" customHeight="1">
      <c r="A370" s="104"/>
      <c r="B370" s="112" t="s">
        <v>1121</v>
      </c>
      <c r="C370" s="107"/>
      <c r="D370" s="107">
        <v>512400</v>
      </c>
      <c r="E370" s="107"/>
      <c r="F370" s="107" t="s">
        <v>683</v>
      </c>
      <c r="G370" s="107"/>
      <c r="H370" s="107">
        <v>163</v>
      </c>
      <c r="I370" s="107"/>
      <c r="J370" s="107">
        <v>150</v>
      </c>
      <c r="K370" s="107"/>
      <c r="L370" s="122"/>
      <c r="M370" s="123">
        <v>150</v>
      </c>
      <c r="N370" s="123"/>
      <c r="O370" s="124">
        <f>N370/J370*100</f>
        <v>0</v>
      </c>
    </row>
    <row r="371" spans="1:15" s="5" customFormat="1" ht="60" customHeight="1">
      <c r="A371" s="104"/>
      <c r="B371" s="112" t="s">
        <v>1122</v>
      </c>
      <c r="C371" s="107"/>
      <c r="D371" s="107">
        <v>512500</v>
      </c>
      <c r="E371" s="107"/>
      <c r="F371" s="107" t="s">
        <v>171</v>
      </c>
      <c r="G371" s="107"/>
      <c r="H371" s="107"/>
      <c r="I371" s="107"/>
      <c r="J371" s="107"/>
      <c r="K371" s="107"/>
      <c r="L371" s="122"/>
      <c r="M371" s="123"/>
      <c r="N371" s="123"/>
      <c r="O371" s="124"/>
    </row>
    <row r="372" spans="1:15" s="5" customFormat="1" ht="51" customHeight="1">
      <c r="A372" s="104"/>
      <c r="B372" s="112" t="s">
        <v>1123</v>
      </c>
      <c r="C372" s="107"/>
      <c r="D372" s="107">
        <v>512600</v>
      </c>
      <c r="E372" s="107"/>
      <c r="F372" s="107" t="s">
        <v>684</v>
      </c>
      <c r="G372" s="107"/>
      <c r="H372" s="107"/>
      <c r="I372" s="107"/>
      <c r="J372" s="107"/>
      <c r="K372" s="107"/>
      <c r="L372" s="122"/>
      <c r="M372" s="123"/>
      <c r="N372" s="123"/>
      <c r="O372" s="124"/>
    </row>
    <row r="373" spans="1:15" s="5" customFormat="1" ht="48" customHeight="1">
      <c r="A373" s="104"/>
      <c r="B373" s="112" t="s">
        <v>1124</v>
      </c>
      <c r="C373" s="107"/>
      <c r="D373" s="107">
        <v>512700</v>
      </c>
      <c r="E373" s="107"/>
      <c r="F373" s="107" t="s">
        <v>173</v>
      </c>
      <c r="G373" s="107"/>
      <c r="H373" s="107"/>
      <c r="I373" s="107"/>
      <c r="J373" s="107"/>
      <c r="K373" s="107"/>
      <c r="L373" s="122"/>
      <c r="M373" s="123"/>
      <c r="N373" s="123"/>
      <c r="O373" s="124"/>
    </row>
    <row r="374" spans="1:15" s="5" customFormat="1" ht="60" customHeight="1">
      <c r="A374" s="104"/>
      <c r="B374" s="112" t="s">
        <v>1125</v>
      </c>
      <c r="C374" s="107"/>
      <c r="D374" s="107">
        <v>512800</v>
      </c>
      <c r="E374" s="107"/>
      <c r="F374" s="107" t="s">
        <v>174</v>
      </c>
      <c r="G374" s="107"/>
      <c r="H374" s="107"/>
      <c r="I374" s="107"/>
      <c r="J374" s="107"/>
      <c r="K374" s="107"/>
      <c r="L374" s="122"/>
      <c r="M374" s="123"/>
      <c r="N374" s="123"/>
      <c r="O374" s="124"/>
    </row>
    <row r="375" spans="1:15" s="5" customFormat="1" ht="89.25" customHeight="1">
      <c r="A375" s="104"/>
      <c r="B375" s="112" t="s">
        <v>1126</v>
      </c>
      <c r="C375" s="107"/>
      <c r="D375" s="107">
        <v>512900</v>
      </c>
      <c r="E375" s="107"/>
      <c r="F375" s="107" t="s">
        <v>175</v>
      </c>
      <c r="G375" s="107"/>
      <c r="H375" s="107"/>
      <c r="I375" s="107"/>
      <c r="J375" s="107"/>
      <c r="K375" s="107"/>
      <c r="L375" s="122"/>
      <c r="M375" s="123"/>
      <c r="N375" s="123"/>
      <c r="O375" s="124"/>
    </row>
    <row r="376" spans="1:15" s="5" customFormat="1" ht="48" customHeight="1">
      <c r="A376" s="104"/>
      <c r="B376" s="112" t="s">
        <v>1531</v>
      </c>
      <c r="C376" s="107"/>
      <c r="D376" s="106">
        <v>513000</v>
      </c>
      <c r="E376" s="106"/>
      <c r="F376" s="106" t="s">
        <v>685</v>
      </c>
      <c r="G376" s="106"/>
      <c r="H376" s="107"/>
      <c r="I376" s="107"/>
      <c r="J376" s="107"/>
      <c r="K376" s="107"/>
      <c r="L376" s="122"/>
      <c r="M376" s="123"/>
      <c r="N376" s="123"/>
      <c r="O376" s="124"/>
    </row>
    <row r="377" spans="1:15" s="5" customFormat="1" ht="42" customHeight="1">
      <c r="A377" s="104"/>
      <c r="B377" s="112" t="s">
        <v>1127</v>
      </c>
      <c r="C377" s="107"/>
      <c r="D377" s="107">
        <v>513100</v>
      </c>
      <c r="E377" s="107"/>
      <c r="F377" s="107" t="s">
        <v>179</v>
      </c>
      <c r="G377" s="107"/>
      <c r="H377" s="107"/>
      <c r="I377" s="107"/>
      <c r="J377" s="107"/>
      <c r="K377" s="107"/>
      <c r="L377" s="122"/>
      <c r="M377" s="123"/>
      <c r="N377" s="123"/>
      <c r="O377" s="124"/>
    </row>
    <row r="378" spans="1:15" s="5" customFormat="1" ht="44.25" customHeight="1">
      <c r="A378" s="104"/>
      <c r="B378" s="112" t="s">
        <v>1128</v>
      </c>
      <c r="C378" s="107"/>
      <c r="D378" s="107">
        <v>513200</v>
      </c>
      <c r="E378" s="107"/>
      <c r="F378" s="107" t="s">
        <v>686</v>
      </c>
      <c r="G378" s="107"/>
      <c r="H378" s="107"/>
      <c r="I378" s="107"/>
      <c r="J378" s="107"/>
      <c r="K378" s="107"/>
      <c r="L378" s="122"/>
      <c r="M378" s="123"/>
      <c r="N378" s="123"/>
      <c r="O378" s="124"/>
    </row>
    <row r="379" spans="1:15" s="5" customFormat="1" ht="44.25" customHeight="1">
      <c r="A379" s="104"/>
      <c r="B379" s="112" t="s">
        <v>1532</v>
      </c>
      <c r="C379" s="107"/>
      <c r="D379" s="106">
        <v>520000</v>
      </c>
      <c r="E379" s="106"/>
      <c r="F379" s="106" t="s">
        <v>687</v>
      </c>
      <c r="G379" s="106"/>
      <c r="H379" s="107"/>
      <c r="I379" s="107"/>
      <c r="J379" s="107"/>
      <c r="K379" s="107"/>
      <c r="L379" s="122"/>
      <c r="M379" s="123"/>
      <c r="N379" s="123"/>
      <c r="O379" s="124"/>
    </row>
    <row r="380" spans="1:15" s="5" customFormat="1" ht="34.5" customHeight="1">
      <c r="A380" s="104"/>
      <c r="B380" s="112" t="s">
        <v>1533</v>
      </c>
      <c r="C380" s="107"/>
      <c r="D380" s="106">
        <v>521000</v>
      </c>
      <c r="E380" s="106"/>
      <c r="F380" s="106" t="s">
        <v>688</v>
      </c>
      <c r="G380" s="106"/>
      <c r="H380" s="107"/>
      <c r="I380" s="107"/>
      <c r="J380" s="107"/>
      <c r="K380" s="107"/>
      <c r="L380" s="122"/>
      <c r="M380" s="123"/>
      <c r="N380" s="123"/>
      <c r="O380" s="124"/>
    </row>
    <row r="381" spans="1:15" s="5" customFormat="1" ht="34.5" customHeight="1">
      <c r="A381" s="104"/>
      <c r="B381" s="112" t="s">
        <v>1129</v>
      </c>
      <c r="C381" s="107"/>
      <c r="D381" s="107">
        <v>521100</v>
      </c>
      <c r="E381" s="107"/>
      <c r="F381" s="107" t="s">
        <v>184</v>
      </c>
      <c r="G381" s="107"/>
      <c r="H381" s="107"/>
      <c r="I381" s="107"/>
      <c r="J381" s="107"/>
      <c r="K381" s="107"/>
      <c r="L381" s="122"/>
      <c r="M381" s="123"/>
      <c r="N381" s="123"/>
      <c r="O381" s="124"/>
    </row>
    <row r="382" spans="1:15" s="5" customFormat="1" ht="48.75" customHeight="1">
      <c r="A382" s="104"/>
      <c r="B382" s="112" t="s">
        <v>1534</v>
      </c>
      <c r="C382" s="107"/>
      <c r="D382" s="106">
        <v>522000</v>
      </c>
      <c r="E382" s="106"/>
      <c r="F382" s="106" t="s">
        <v>689</v>
      </c>
      <c r="G382" s="106"/>
      <c r="H382" s="107"/>
      <c r="I382" s="107"/>
      <c r="J382" s="107"/>
      <c r="K382" s="107"/>
      <c r="L382" s="122"/>
      <c r="M382" s="123"/>
      <c r="N382" s="123"/>
      <c r="O382" s="124"/>
    </row>
    <row r="383" spans="1:15" s="5" customFormat="1" ht="34.5" customHeight="1">
      <c r="A383" s="104"/>
      <c r="B383" s="112" t="s">
        <v>1130</v>
      </c>
      <c r="C383" s="107"/>
      <c r="D383" s="107">
        <v>522100</v>
      </c>
      <c r="E383" s="107"/>
      <c r="F383" s="107" t="s">
        <v>186</v>
      </c>
      <c r="G383" s="107"/>
      <c r="H383" s="107"/>
      <c r="I383" s="107"/>
      <c r="J383" s="107"/>
      <c r="K383" s="107"/>
      <c r="L383" s="122"/>
      <c r="M383" s="123"/>
      <c r="N383" s="123"/>
      <c r="O383" s="124"/>
    </row>
    <row r="384" spans="1:15" s="5" customFormat="1" ht="48.75" customHeight="1">
      <c r="A384" s="104"/>
      <c r="B384" s="112" t="s">
        <v>1131</v>
      </c>
      <c r="C384" s="107"/>
      <c r="D384" s="107">
        <v>522200</v>
      </c>
      <c r="E384" s="107"/>
      <c r="F384" s="107" t="s">
        <v>187</v>
      </c>
      <c r="G384" s="107"/>
      <c r="H384" s="107"/>
      <c r="I384" s="107"/>
      <c r="J384" s="107"/>
      <c r="K384" s="107"/>
      <c r="L384" s="122"/>
      <c r="M384" s="123"/>
      <c r="N384" s="123"/>
      <c r="O384" s="124"/>
    </row>
    <row r="385" spans="1:15" s="5" customFormat="1" ht="34.5" customHeight="1">
      <c r="A385" s="104"/>
      <c r="B385" s="112" t="s">
        <v>1132</v>
      </c>
      <c r="C385" s="107"/>
      <c r="D385" s="107">
        <v>522300</v>
      </c>
      <c r="E385" s="107"/>
      <c r="F385" s="107" t="s">
        <v>188</v>
      </c>
      <c r="G385" s="107"/>
      <c r="H385" s="107"/>
      <c r="I385" s="107"/>
      <c r="J385" s="107"/>
      <c r="K385" s="107"/>
      <c r="L385" s="122"/>
      <c r="M385" s="123"/>
      <c r="N385" s="123"/>
      <c r="O385" s="124"/>
    </row>
    <row r="386" spans="1:15" s="5" customFormat="1" ht="55.5" customHeight="1">
      <c r="A386" s="104"/>
      <c r="B386" s="112" t="s">
        <v>1133</v>
      </c>
      <c r="C386" s="107"/>
      <c r="D386" s="106">
        <v>523000</v>
      </c>
      <c r="E386" s="106"/>
      <c r="F386" s="106" t="s">
        <v>690</v>
      </c>
      <c r="G386" s="106"/>
      <c r="H386" s="107"/>
      <c r="I386" s="107"/>
      <c r="J386" s="107"/>
      <c r="K386" s="107"/>
      <c r="L386" s="122"/>
      <c r="M386" s="123"/>
      <c r="N386" s="123"/>
      <c r="O386" s="124"/>
    </row>
    <row r="387" spans="1:15" s="5" customFormat="1" ht="60.75" customHeight="1">
      <c r="A387" s="104"/>
      <c r="B387" s="112" t="s">
        <v>1535</v>
      </c>
      <c r="C387" s="107"/>
      <c r="D387" s="107">
        <v>523100</v>
      </c>
      <c r="E387" s="107"/>
      <c r="F387" s="107" t="s">
        <v>190</v>
      </c>
      <c r="G387" s="107"/>
      <c r="H387" s="107"/>
      <c r="I387" s="107"/>
      <c r="J387" s="107"/>
      <c r="K387" s="107"/>
      <c r="L387" s="122"/>
      <c r="M387" s="123"/>
      <c r="N387" s="123"/>
      <c r="O387" s="124"/>
    </row>
    <row r="388" spans="1:15" s="5" customFormat="1" ht="34.5" customHeight="1">
      <c r="A388" s="104"/>
      <c r="B388" s="112" t="s">
        <v>1536</v>
      </c>
      <c r="C388" s="107"/>
      <c r="D388" s="106">
        <v>530000</v>
      </c>
      <c r="E388" s="106"/>
      <c r="F388" s="106" t="s">
        <v>691</v>
      </c>
      <c r="G388" s="106"/>
      <c r="H388" s="107"/>
      <c r="I388" s="107"/>
      <c r="J388" s="107"/>
      <c r="K388" s="107"/>
      <c r="L388" s="122"/>
      <c r="M388" s="123"/>
      <c r="N388" s="123"/>
      <c r="O388" s="124"/>
    </row>
    <row r="389" spans="1:15" s="5" customFormat="1" ht="34.5" customHeight="1">
      <c r="A389" s="104"/>
      <c r="B389" s="112" t="s">
        <v>1134</v>
      </c>
      <c r="C389" s="107"/>
      <c r="D389" s="106">
        <v>531000</v>
      </c>
      <c r="E389" s="106"/>
      <c r="F389" s="106" t="s">
        <v>692</v>
      </c>
      <c r="G389" s="106"/>
      <c r="H389" s="107"/>
      <c r="I389" s="107"/>
      <c r="J389" s="107"/>
      <c r="K389" s="107"/>
      <c r="L389" s="122"/>
      <c r="M389" s="123"/>
      <c r="N389" s="123"/>
      <c r="O389" s="124"/>
    </row>
    <row r="390" spans="1:15" s="5" customFormat="1" ht="34.5" customHeight="1">
      <c r="A390" s="104"/>
      <c r="B390" s="112" t="s">
        <v>1537</v>
      </c>
      <c r="C390" s="107"/>
      <c r="D390" s="107">
        <v>531100</v>
      </c>
      <c r="E390" s="107"/>
      <c r="F390" s="107" t="s">
        <v>193</v>
      </c>
      <c r="G390" s="107"/>
      <c r="H390" s="107"/>
      <c r="I390" s="107"/>
      <c r="J390" s="107"/>
      <c r="K390" s="107"/>
      <c r="L390" s="122"/>
      <c r="M390" s="123"/>
      <c r="N390" s="123"/>
      <c r="O390" s="124"/>
    </row>
    <row r="391" spans="1:15" s="5" customFormat="1" ht="51.75" customHeight="1">
      <c r="A391" s="104"/>
      <c r="B391" s="112" t="s">
        <v>1538</v>
      </c>
      <c r="C391" s="107"/>
      <c r="D391" s="106">
        <v>540000</v>
      </c>
      <c r="E391" s="106"/>
      <c r="F391" s="106" t="s">
        <v>693</v>
      </c>
      <c r="G391" s="106"/>
      <c r="H391" s="107"/>
      <c r="I391" s="107"/>
      <c r="J391" s="107"/>
      <c r="K391" s="107"/>
      <c r="L391" s="122"/>
      <c r="M391" s="123"/>
      <c r="N391" s="123"/>
      <c r="O391" s="124"/>
    </row>
    <row r="392" spans="1:15" s="5" customFormat="1" ht="34.5" customHeight="1">
      <c r="A392" s="104"/>
      <c r="B392" s="112" t="s">
        <v>1135</v>
      </c>
      <c r="C392" s="107"/>
      <c r="D392" s="106">
        <v>541000</v>
      </c>
      <c r="E392" s="106"/>
      <c r="F392" s="106" t="s">
        <v>694</v>
      </c>
      <c r="G392" s="106"/>
      <c r="H392" s="107"/>
      <c r="I392" s="107"/>
      <c r="J392" s="107"/>
      <c r="K392" s="107"/>
      <c r="L392" s="122"/>
      <c r="M392" s="123"/>
      <c r="N392" s="123"/>
      <c r="O392" s="124"/>
    </row>
    <row r="393" spans="1:15" s="5" customFormat="1" ht="34.5" customHeight="1">
      <c r="A393" s="104"/>
      <c r="B393" s="112" t="s">
        <v>1539</v>
      </c>
      <c r="C393" s="107"/>
      <c r="D393" s="107">
        <v>541100</v>
      </c>
      <c r="E393" s="107"/>
      <c r="F393" s="107" t="s">
        <v>196</v>
      </c>
      <c r="G393" s="107"/>
      <c r="H393" s="107"/>
      <c r="I393" s="107"/>
      <c r="J393" s="107"/>
      <c r="K393" s="107"/>
      <c r="L393" s="122"/>
      <c r="M393" s="123"/>
      <c r="N393" s="123"/>
      <c r="O393" s="124"/>
    </row>
    <row r="394" spans="1:15" s="5" customFormat="1" ht="51" customHeight="1">
      <c r="A394" s="104"/>
      <c r="B394" s="112" t="s">
        <v>1136</v>
      </c>
      <c r="C394" s="107"/>
      <c r="D394" s="106">
        <v>542000</v>
      </c>
      <c r="E394" s="106"/>
      <c r="F394" s="106" t="s">
        <v>695</v>
      </c>
      <c r="G394" s="106"/>
      <c r="H394" s="107"/>
      <c r="I394" s="107"/>
      <c r="J394" s="107"/>
      <c r="K394" s="107"/>
      <c r="L394" s="122"/>
      <c r="M394" s="123"/>
      <c r="N394" s="123"/>
      <c r="O394" s="124"/>
    </row>
    <row r="395" spans="1:15" s="5" customFormat="1" ht="34.5" customHeight="1">
      <c r="A395" s="104"/>
      <c r="B395" s="112" t="s">
        <v>1540</v>
      </c>
      <c r="C395" s="107"/>
      <c r="D395" s="107">
        <v>542100</v>
      </c>
      <c r="E395" s="107"/>
      <c r="F395" s="107" t="s">
        <v>198</v>
      </c>
      <c r="G395" s="107"/>
      <c r="H395" s="107"/>
      <c r="I395" s="107"/>
      <c r="J395" s="107"/>
      <c r="K395" s="107"/>
      <c r="L395" s="122"/>
      <c r="M395" s="123"/>
      <c r="N395" s="123"/>
      <c r="O395" s="124"/>
    </row>
    <row r="396" spans="1:15" s="5" customFormat="1" ht="48.75" customHeight="1">
      <c r="A396" s="104"/>
      <c r="B396" s="112" t="s">
        <v>1137</v>
      </c>
      <c r="C396" s="107"/>
      <c r="D396" s="106">
        <v>543000</v>
      </c>
      <c r="E396" s="106"/>
      <c r="F396" s="106" t="s">
        <v>696</v>
      </c>
      <c r="G396" s="106"/>
      <c r="H396" s="107"/>
      <c r="I396" s="107"/>
      <c r="J396" s="107"/>
      <c r="K396" s="107"/>
      <c r="L396" s="122"/>
      <c r="M396" s="123"/>
      <c r="N396" s="123"/>
      <c r="O396" s="124"/>
    </row>
    <row r="397" spans="1:15" s="5" customFormat="1" ht="34.5" customHeight="1">
      <c r="A397" s="104"/>
      <c r="B397" s="105" t="s">
        <v>1541</v>
      </c>
      <c r="C397" s="107">
        <v>543100</v>
      </c>
      <c r="D397" s="107"/>
      <c r="E397" s="107" t="s">
        <v>200</v>
      </c>
      <c r="F397" s="107"/>
      <c r="G397" s="107"/>
      <c r="H397" s="107"/>
      <c r="I397" s="107"/>
      <c r="J397" s="107"/>
      <c r="K397" s="108"/>
      <c r="L397" s="122"/>
      <c r="M397" s="123"/>
      <c r="N397" s="123"/>
      <c r="O397" s="124"/>
    </row>
    <row r="398" spans="1:15" s="5" customFormat="1" ht="34.5" customHeight="1">
      <c r="A398" s="104"/>
      <c r="B398" s="105" t="s">
        <v>1542</v>
      </c>
      <c r="C398" s="107">
        <v>543200</v>
      </c>
      <c r="D398" s="107"/>
      <c r="E398" s="107" t="s">
        <v>201</v>
      </c>
      <c r="F398" s="107"/>
      <c r="G398" s="107"/>
      <c r="H398" s="107"/>
      <c r="I398" s="107"/>
      <c r="J398" s="107"/>
      <c r="K398" s="108"/>
      <c r="L398" s="122"/>
      <c r="M398" s="123"/>
      <c r="N398" s="123"/>
      <c r="O398" s="124"/>
    </row>
    <row r="399" spans="1:15" s="5" customFormat="1" ht="48.75" customHeight="1">
      <c r="A399" s="104"/>
      <c r="B399" s="105" t="s">
        <v>1543</v>
      </c>
      <c r="C399" s="106">
        <v>600000</v>
      </c>
      <c r="D399" s="106"/>
      <c r="E399" s="106" t="s">
        <v>697</v>
      </c>
      <c r="F399" s="106"/>
      <c r="G399" s="107"/>
      <c r="H399" s="107"/>
      <c r="I399" s="107"/>
      <c r="J399" s="107"/>
      <c r="K399" s="108"/>
      <c r="L399" s="122"/>
      <c r="M399" s="123"/>
      <c r="N399" s="123"/>
      <c r="O399" s="124"/>
    </row>
    <row r="400" spans="1:15" s="5" customFormat="1" ht="43.5" customHeight="1">
      <c r="A400" s="104"/>
      <c r="B400" s="105" t="s">
        <v>1138</v>
      </c>
      <c r="C400" s="106">
        <v>610000</v>
      </c>
      <c r="D400" s="106"/>
      <c r="E400" s="106" t="s">
        <v>698</v>
      </c>
      <c r="F400" s="106"/>
      <c r="G400" s="107"/>
      <c r="H400" s="107"/>
      <c r="I400" s="107"/>
      <c r="J400" s="107"/>
      <c r="K400" s="108"/>
      <c r="L400" s="122"/>
      <c r="M400" s="123"/>
      <c r="N400" s="123"/>
      <c r="O400" s="124"/>
    </row>
    <row r="401" spans="1:15" s="5" customFormat="1" ht="43.5" customHeight="1">
      <c r="A401" s="104"/>
      <c r="B401" s="105" t="s">
        <v>1139</v>
      </c>
      <c r="C401" s="106">
        <v>611000</v>
      </c>
      <c r="D401" s="106"/>
      <c r="E401" s="106" t="s">
        <v>699</v>
      </c>
      <c r="F401" s="106"/>
      <c r="G401" s="107"/>
      <c r="H401" s="107"/>
      <c r="I401" s="107"/>
      <c r="J401" s="107"/>
      <c r="K401" s="108"/>
      <c r="L401" s="122"/>
      <c r="M401" s="123"/>
      <c r="N401" s="123"/>
      <c r="O401" s="124"/>
    </row>
    <row r="402" spans="1:15" s="5" customFormat="1" ht="54" customHeight="1">
      <c r="A402" s="104"/>
      <c r="B402" s="105" t="s">
        <v>1140</v>
      </c>
      <c r="C402" s="107">
        <v>611100</v>
      </c>
      <c r="D402" s="107"/>
      <c r="E402" s="107" t="s">
        <v>700</v>
      </c>
      <c r="F402" s="107"/>
      <c r="G402" s="107"/>
      <c r="H402" s="107"/>
      <c r="I402" s="107"/>
      <c r="J402" s="107"/>
      <c r="K402" s="108"/>
      <c r="L402" s="122"/>
      <c r="M402" s="123"/>
      <c r="N402" s="123"/>
      <c r="O402" s="124"/>
    </row>
    <row r="403" spans="1:15" s="5" customFormat="1" ht="63" customHeight="1">
      <c r="A403" s="104"/>
      <c r="B403" s="105" t="s">
        <v>1141</v>
      </c>
      <c r="C403" s="107">
        <v>611200</v>
      </c>
      <c r="D403" s="107"/>
      <c r="E403" s="107" t="s">
        <v>701</v>
      </c>
      <c r="F403" s="107"/>
      <c r="G403" s="107"/>
      <c r="H403" s="107"/>
      <c r="I403" s="107"/>
      <c r="J403" s="107"/>
      <c r="K403" s="108"/>
      <c r="L403" s="122"/>
      <c r="M403" s="123"/>
      <c r="N403" s="123"/>
      <c r="O403" s="124"/>
    </row>
    <row r="404" spans="1:15" s="5" customFormat="1" ht="62.25" customHeight="1">
      <c r="A404" s="104"/>
      <c r="B404" s="105" t="s">
        <v>1142</v>
      </c>
      <c r="C404" s="107">
        <v>611300</v>
      </c>
      <c r="D404" s="107"/>
      <c r="E404" s="107" t="s">
        <v>702</v>
      </c>
      <c r="F404" s="107"/>
      <c r="G404" s="107"/>
      <c r="H404" s="107"/>
      <c r="I404" s="107"/>
      <c r="J404" s="107"/>
      <c r="K404" s="108"/>
      <c r="L404" s="122"/>
      <c r="M404" s="123"/>
      <c r="N404" s="123"/>
      <c r="O404" s="124"/>
    </row>
    <row r="405" spans="1:15" s="5" customFormat="1" ht="60" customHeight="1">
      <c r="A405" s="104"/>
      <c r="B405" s="105" t="s">
        <v>1143</v>
      </c>
      <c r="C405" s="107">
        <v>611400</v>
      </c>
      <c r="D405" s="107"/>
      <c r="E405" s="107" t="s">
        <v>703</v>
      </c>
      <c r="F405" s="107"/>
      <c r="G405" s="107"/>
      <c r="H405" s="107"/>
      <c r="I405" s="107"/>
      <c r="J405" s="107"/>
      <c r="K405" s="108"/>
      <c r="L405" s="122"/>
      <c r="M405" s="123"/>
      <c r="N405" s="123"/>
      <c r="O405" s="124"/>
    </row>
    <row r="406" spans="1:15" s="5" customFormat="1" ht="41.25" customHeight="1">
      <c r="A406" s="104"/>
      <c r="B406" s="105" t="s">
        <v>1144</v>
      </c>
      <c r="C406" s="107">
        <v>611500</v>
      </c>
      <c r="D406" s="107"/>
      <c r="E406" s="107" t="s">
        <v>704</v>
      </c>
      <c r="F406" s="107"/>
      <c r="G406" s="107"/>
      <c r="H406" s="107"/>
      <c r="I406" s="107"/>
      <c r="J406" s="107"/>
      <c r="K406" s="108"/>
      <c r="L406" s="122"/>
      <c r="M406" s="123"/>
      <c r="N406" s="123"/>
      <c r="O406" s="124"/>
    </row>
    <row r="407" spans="1:15" s="5" customFormat="1" ht="54" customHeight="1">
      <c r="A407" s="104"/>
      <c r="B407" s="105" t="s">
        <v>1145</v>
      </c>
      <c r="C407" s="107">
        <v>611600</v>
      </c>
      <c r="D407" s="107"/>
      <c r="E407" s="107" t="s">
        <v>705</v>
      </c>
      <c r="F407" s="107"/>
      <c r="G407" s="107"/>
      <c r="H407" s="107"/>
      <c r="I407" s="107"/>
      <c r="J407" s="107"/>
      <c r="K407" s="108"/>
      <c r="L407" s="122"/>
      <c r="M407" s="123"/>
      <c r="N407" s="123"/>
      <c r="O407" s="124"/>
    </row>
    <row r="408" spans="1:15" s="5" customFormat="1" ht="51.75" customHeight="1">
      <c r="A408" s="104"/>
      <c r="B408" s="105" t="s">
        <v>1146</v>
      </c>
      <c r="C408" s="107">
        <v>611700</v>
      </c>
      <c r="D408" s="107"/>
      <c r="E408" s="107" t="s">
        <v>706</v>
      </c>
      <c r="F408" s="107"/>
      <c r="G408" s="107"/>
      <c r="H408" s="107"/>
      <c r="I408" s="107"/>
      <c r="J408" s="107"/>
      <c r="K408" s="108"/>
      <c r="L408" s="122"/>
      <c r="M408" s="123"/>
      <c r="N408" s="123"/>
      <c r="O408" s="124"/>
    </row>
    <row r="409" spans="1:15" s="5" customFormat="1" ht="34.5" customHeight="1">
      <c r="A409" s="104"/>
      <c r="B409" s="105" t="s">
        <v>1544</v>
      </c>
      <c r="C409" s="107">
        <v>611800</v>
      </c>
      <c r="D409" s="107"/>
      <c r="E409" s="107" t="s">
        <v>707</v>
      </c>
      <c r="F409" s="107"/>
      <c r="G409" s="107"/>
      <c r="H409" s="107"/>
      <c r="I409" s="107"/>
      <c r="J409" s="107"/>
      <c r="K409" s="108"/>
      <c r="L409" s="122"/>
      <c r="M409" s="123"/>
      <c r="N409" s="123"/>
      <c r="O409" s="124"/>
    </row>
    <row r="410" spans="1:15" s="5" customFormat="1" ht="34.5" customHeight="1">
      <c r="A410" s="104"/>
      <c r="B410" s="105" t="s">
        <v>1147</v>
      </c>
      <c r="C410" s="107">
        <v>611900</v>
      </c>
      <c r="D410" s="107"/>
      <c r="E410" s="107" t="s">
        <v>590</v>
      </c>
      <c r="F410" s="107"/>
      <c r="G410" s="107"/>
      <c r="H410" s="107"/>
      <c r="I410" s="107"/>
      <c r="J410" s="107"/>
      <c r="K410" s="108"/>
      <c r="L410" s="122"/>
      <c r="M410" s="123"/>
      <c r="N410" s="123"/>
      <c r="O410" s="124"/>
    </row>
    <row r="411" spans="1:15" s="5" customFormat="1" ht="42" customHeight="1">
      <c r="A411" s="104"/>
      <c r="B411" s="105" t="s">
        <v>1148</v>
      </c>
      <c r="C411" s="106">
        <v>612000</v>
      </c>
      <c r="D411" s="106"/>
      <c r="E411" s="106" t="s">
        <v>708</v>
      </c>
      <c r="F411" s="106"/>
      <c r="G411" s="107"/>
      <c r="H411" s="107"/>
      <c r="I411" s="107"/>
      <c r="J411" s="107"/>
      <c r="K411" s="108"/>
      <c r="L411" s="122"/>
      <c r="M411" s="123"/>
      <c r="N411" s="123"/>
      <c r="O411" s="124"/>
    </row>
    <row r="412" spans="1:15" s="5" customFormat="1" ht="60.75" customHeight="1">
      <c r="A412" s="104"/>
      <c r="B412" s="105" t="s">
        <v>1149</v>
      </c>
      <c r="C412" s="107">
        <v>612100</v>
      </c>
      <c r="D412" s="107"/>
      <c r="E412" s="107" t="s">
        <v>709</v>
      </c>
      <c r="F412" s="107"/>
      <c r="G412" s="107"/>
      <c r="H412" s="107"/>
      <c r="I412" s="107"/>
      <c r="J412" s="107"/>
      <c r="K412" s="108"/>
      <c r="L412" s="122"/>
      <c r="M412" s="123"/>
      <c r="N412" s="123"/>
      <c r="O412" s="124"/>
    </row>
    <row r="413" spans="1:15" s="5" customFormat="1" ht="58.5" customHeight="1">
      <c r="A413" s="104"/>
      <c r="B413" s="105" t="s">
        <v>1150</v>
      </c>
      <c r="C413" s="107">
        <v>612200</v>
      </c>
      <c r="D413" s="107"/>
      <c r="E413" s="107" t="s">
        <v>710</v>
      </c>
      <c r="F413" s="107"/>
      <c r="G413" s="107"/>
      <c r="H413" s="107"/>
      <c r="I413" s="107"/>
      <c r="J413" s="107"/>
      <c r="K413" s="108"/>
      <c r="L413" s="122"/>
      <c r="M413" s="123"/>
      <c r="N413" s="123"/>
      <c r="O413" s="124"/>
    </row>
    <row r="414" spans="1:15" s="5" customFormat="1" ht="87" customHeight="1">
      <c r="A414" s="104"/>
      <c r="B414" s="105" t="s">
        <v>1151</v>
      </c>
      <c r="C414" s="107">
        <v>612300</v>
      </c>
      <c r="D414" s="107"/>
      <c r="E414" s="107" t="s">
        <v>711</v>
      </c>
      <c r="F414" s="107"/>
      <c r="G414" s="107"/>
      <c r="H414" s="107"/>
      <c r="I414" s="107"/>
      <c r="J414" s="107"/>
      <c r="K414" s="108"/>
      <c r="L414" s="122"/>
      <c r="M414" s="123"/>
      <c r="N414" s="123"/>
      <c r="O414" s="124"/>
    </row>
    <row r="415" spans="1:15" s="5" customFormat="1" ht="51" customHeight="1">
      <c r="A415" s="104"/>
      <c r="B415" s="105" t="s">
        <v>1152</v>
      </c>
      <c r="C415" s="107">
        <v>612400</v>
      </c>
      <c r="D415" s="107"/>
      <c r="E415" s="107" t="s">
        <v>712</v>
      </c>
      <c r="F415" s="107"/>
      <c r="G415" s="107"/>
      <c r="H415" s="107"/>
      <c r="I415" s="107"/>
      <c r="J415" s="107"/>
      <c r="K415" s="108"/>
      <c r="L415" s="122"/>
      <c r="M415" s="123"/>
      <c r="N415" s="123"/>
      <c r="O415" s="124"/>
    </row>
    <row r="416" spans="1:15" s="5" customFormat="1" ht="58.5" customHeight="1">
      <c r="A416" s="104"/>
      <c r="B416" s="105" t="s">
        <v>1153</v>
      </c>
      <c r="C416" s="107">
        <v>612500</v>
      </c>
      <c r="D416" s="107"/>
      <c r="E416" s="107" t="s">
        <v>713</v>
      </c>
      <c r="F416" s="107"/>
      <c r="G416" s="107"/>
      <c r="H416" s="107"/>
      <c r="I416" s="107"/>
      <c r="J416" s="107"/>
      <c r="K416" s="108"/>
      <c r="L416" s="122"/>
      <c r="M416" s="123"/>
      <c r="N416" s="123"/>
      <c r="O416" s="124"/>
    </row>
    <row r="417" spans="1:15" s="5" customFormat="1" ht="54" customHeight="1">
      <c r="A417" s="104"/>
      <c r="B417" s="105" t="s">
        <v>1545</v>
      </c>
      <c r="C417" s="107">
        <v>612600</v>
      </c>
      <c r="D417" s="107"/>
      <c r="E417" s="107" t="s">
        <v>714</v>
      </c>
      <c r="F417" s="107"/>
      <c r="G417" s="107"/>
      <c r="H417" s="107"/>
      <c r="I417" s="107"/>
      <c r="J417" s="107"/>
      <c r="K417" s="108"/>
      <c r="L417" s="122"/>
      <c r="M417" s="123"/>
      <c r="N417" s="123"/>
      <c r="O417" s="124"/>
    </row>
    <row r="418" spans="1:15" s="5" customFormat="1" ht="34.5" customHeight="1">
      <c r="A418" s="104"/>
      <c r="B418" s="105" t="s">
        <v>1154</v>
      </c>
      <c r="C418" s="107">
        <v>612900</v>
      </c>
      <c r="D418" s="107"/>
      <c r="E418" s="107" t="s">
        <v>599</v>
      </c>
      <c r="F418" s="107"/>
      <c r="G418" s="107"/>
      <c r="H418" s="107"/>
      <c r="I418" s="107"/>
      <c r="J418" s="107"/>
      <c r="K418" s="108"/>
      <c r="L418" s="122"/>
      <c r="M418" s="123"/>
      <c r="N418" s="123"/>
      <c r="O418" s="124"/>
    </row>
    <row r="419" spans="1:15" s="5" customFormat="1" ht="48.75" customHeight="1">
      <c r="A419" s="104"/>
      <c r="B419" s="105" t="s">
        <v>1546</v>
      </c>
      <c r="C419" s="106">
        <v>613000</v>
      </c>
      <c r="D419" s="106"/>
      <c r="E419" s="106" t="s">
        <v>715</v>
      </c>
      <c r="F419" s="106"/>
      <c r="G419" s="107"/>
      <c r="H419" s="107"/>
      <c r="I419" s="107"/>
      <c r="J419" s="107"/>
      <c r="K419" s="108"/>
      <c r="L419" s="122"/>
      <c r="M419" s="123"/>
      <c r="N419" s="123"/>
      <c r="O419" s="124"/>
    </row>
    <row r="420" spans="1:15" s="5" customFormat="1" ht="46.5" customHeight="1">
      <c r="A420" s="104"/>
      <c r="B420" s="105" t="s">
        <v>1547</v>
      </c>
      <c r="C420" s="107">
        <v>613100</v>
      </c>
      <c r="D420" s="107"/>
      <c r="E420" s="107" t="s">
        <v>716</v>
      </c>
      <c r="F420" s="107"/>
      <c r="G420" s="107"/>
      <c r="H420" s="107"/>
      <c r="I420" s="107"/>
      <c r="J420" s="107"/>
      <c r="K420" s="108"/>
      <c r="L420" s="122"/>
      <c r="M420" s="123"/>
      <c r="N420" s="123"/>
      <c r="O420" s="124"/>
    </row>
    <row r="421" spans="1:15" s="5" customFormat="1" ht="24.75" customHeight="1">
      <c r="A421" s="104"/>
      <c r="B421" s="112" t="s">
        <v>1155</v>
      </c>
      <c r="C421" s="106">
        <v>620000</v>
      </c>
      <c r="D421" s="106"/>
      <c r="E421" s="106" t="s">
        <v>717</v>
      </c>
      <c r="F421" s="106"/>
      <c r="G421" s="107"/>
      <c r="H421" s="107"/>
      <c r="I421" s="107"/>
      <c r="J421" s="107"/>
      <c r="K421" s="107"/>
      <c r="L421" s="125"/>
      <c r="M421" s="126"/>
      <c r="N421" s="126"/>
      <c r="O421" s="127"/>
    </row>
    <row r="422" spans="1:15" s="5" customFormat="1" ht="21" customHeight="1">
      <c r="A422" s="104"/>
      <c r="B422" s="112"/>
      <c r="C422" s="106"/>
      <c r="D422" s="106"/>
      <c r="E422" s="106" t="s">
        <v>718</v>
      </c>
      <c r="F422" s="106"/>
      <c r="G422" s="107"/>
      <c r="H422" s="107"/>
      <c r="I422" s="107"/>
      <c r="J422" s="107"/>
      <c r="K422" s="107"/>
      <c r="L422" s="128"/>
      <c r="M422" s="129"/>
      <c r="N422" s="129"/>
      <c r="O422" s="130"/>
    </row>
    <row r="423" spans="1:15" s="5" customFormat="1" ht="48.75" customHeight="1">
      <c r="A423" s="104"/>
      <c r="B423" s="105" t="s">
        <v>1548</v>
      </c>
      <c r="C423" s="106">
        <v>621000</v>
      </c>
      <c r="D423" s="106"/>
      <c r="E423" s="106" t="s">
        <v>719</v>
      </c>
      <c r="F423" s="106"/>
      <c r="G423" s="107"/>
      <c r="H423" s="107"/>
      <c r="I423" s="107"/>
      <c r="J423" s="107"/>
      <c r="K423" s="108"/>
      <c r="L423" s="122"/>
      <c r="M423" s="123"/>
      <c r="N423" s="123"/>
      <c r="O423" s="124"/>
    </row>
    <row r="424" spans="1:15" s="5" customFormat="1" ht="57" customHeight="1">
      <c r="A424" s="104"/>
      <c r="B424" s="105" t="s">
        <v>1156</v>
      </c>
      <c r="C424" s="107">
        <v>621100</v>
      </c>
      <c r="D424" s="107"/>
      <c r="E424" s="107" t="s">
        <v>720</v>
      </c>
      <c r="F424" s="107"/>
      <c r="G424" s="107"/>
      <c r="H424" s="107"/>
      <c r="I424" s="107"/>
      <c r="J424" s="107"/>
      <c r="K424" s="108"/>
      <c r="L424" s="122"/>
      <c r="M424" s="123"/>
      <c r="N424" s="123"/>
      <c r="O424" s="124"/>
    </row>
    <row r="425" spans="1:15" s="5" customFormat="1" ht="54" customHeight="1">
      <c r="A425" s="104"/>
      <c r="B425" s="105" t="s">
        <v>1157</v>
      </c>
      <c r="C425" s="107">
        <v>621200</v>
      </c>
      <c r="D425" s="107"/>
      <c r="E425" s="107" t="s">
        <v>295</v>
      </c>
      <c r="F425" s="107"/>
      <c r="G425" s="107"/>
      <c r="H425" s="107"/>
      <c r="I425" s="107"/>
      <c r="J425" s="107"/>
      <c r="K425" s="108"/>
      <c r="L425" s="122"/>
      <c r="M425" s="123"/>
      <c r="N425" s="123"/>
      <c r="O425" s="124"/>
    </row>
    <row r="426" spans="1:15" s="5" customFormat="1" ht="48.75" customHeight="1">
      <c r="A426" s="104"/>
      <c r="B426" s="105" t="s">
        <v>1549</v>
      </c>
      <c r="C426" s="107">
        <v>621300</v>
      </c>
      <c r="D426" s="107"/>
      <c r="E426" s="107" t="s">
        <v>296</v>
      </c>
      <c r="F426" s="107"/>
      <c r="G426" s="107"/>
      <c r="H426" s="107"/>
      <c r="I426" s="107"/>
      <c r="J426" s="107"/>
      <c r="K426" s="108"/>
      <c r="L426" s="122"/>
      <c r="M426" s="123"/>
      <c r="N426" s="123"/>
      <c r="O426" s="124"/>
    </row>
    <row r="427" spans="1:15" s="5" customFormat="1" ht="48" customHeight="1">
      <c r="A427" s="104"/>
      <c r="B427" s="105" t="s">
        <v>1158</v>
      </c>
      <c r="C427" s="107">
        <v>621400</v>
      </c>
      <c r="D427" s="107"/>
      <c r="E427" s="107" t="s">
        <v>721</v>
      </c>
      <c r="F427" s="107"/>
      <c r="G427" s="107"/>
      <c r="H427" s="107"/>
      <c r="I427" s="107"/>
      <c r="J427" s="107"/>
      <c r="K427" s="108"/>
      <c r="L427" s="122"/>
      <c r="M427" s="123"/>
      <c r="N427" s="123"/>
      <c r="O427" s="124"/>
    </row>
    <row r="428" spans="1:15" s="5" customFormat="1" ht="63" customHeight="1">
      <c r="A428" s="104"/>
      <c r="B428" s="105" t="s">
        <v>1159</v>
      </c>
      <c r="C428" s="107">
        <v>621500</v>
      </c>
      <c r="D428" s="107"/>
      <c r="E428" s="107" t="s">
        <v>722</v>
      </c>
      <c r="F428" s="107"/>
      <c r="G428" s="107"/>
      <c r="H428" s="107"/>
      <c r="I428" s="107"/>
      <c r="J428" s="107"/>
      <c r="K428" s="108"/>
      <c r="L428" s="122"/>
      <c r="M428" s="123"/>
      <c r="N428" s="123"/>
      <c r="O428" s="124"/>
    </row>
    <row r="429" spans="1:15" s="5" customFormat="1" ht="48.75" customHeight="1">
      <c r="A429" s="104"/>
      <c r="B429" s="105" t="s">
        <v>1160</v>
      </c>
      <c r="C429" s="107">
        <v>621600</v>
      </c>
      <c r="D429" s="107"/>
      <c r="E429" s="107" t="s">
        <v>299</v>
      </c>
      <c r="F429" s="107"/>
      <c r="G429" s="107"/>
      <c r="H429" s="107"/>
      <c r="I429" s="107"/>
      <c r="J429" s="107"/>
      <c r="K429" s="108"/>
      <c r="L429" s="122"/>
      <c r="M429" s="123"/>
      <c r="N429" s="123"/>
      <c r="O429" s="124"/>
    </row>
    <row r="430" spans="1:15" s="5" customFormat="1" ht="54" customHeight="1">
      <c r="A430" s="104"/>
      <c r="B430" s="105" t="s">
        <v>1161</v>
      </c>
      <c r="C430" s="107">
        <v>621700</v>
      </c>
      <c r="D430" s="107"/>
      <c r="E430" s="107" t="s">
        <v>723</v>
      </c>
      <c r="F430" s="107"/>
      <c r="G430" s="107"/>
      <c r="H430" s="107"/>
      <c r="I430" s="107"/>
      <c r="J430" s="107"/>
      <c r="K430" s="108"/>
      <c r="L430" s="122"/>
      <c r="M430" s="123"/>
      <c r="N430" s="123"/>
      <c r="O430" s="124"/>
    </row>
    <row r="431" spans="1:15" s="5" customFormat="1" ht="76.5" customHeight="1">
      <c r="A431" s="104"/>
      <c r="B431" s="105" t="s">
        <v>1162</v>
      </c>
      <c r="C431" s="107">
        <v>621800</v>
      </c>
      <c r="D431" s="107"/>
      <c r="E431" s="107" t="s">
        <v>301</v>
      </c>
      <c r="F431" s="107"/>
      <c r="G431" s="107"/>
      <c r="H431" s="107"/>
      <c r="I431" s="107"/>
      <c r="J431" s="107"/>
      <c r="K431" s="108"/>
      <c r="L431" s="122"/>
      <c r="M431" s="123"/>
      <c r="N431" s="123"/>
      <c r="O431" s="124"/>
    </row>
    <row r="432" spans="1:15" s="5" customFormat="1" ht="55.5" customHeight="1">
      <c r="A432" s="104"/>
      <c r="B432" s="105" t="s">
        <v>1163</v>
      </c>
      <c r="C432" s="107">
        <v>621900</v>
      </c>
      <c r="D432" s="107"/>
      <c r="E432" s="107" t="s">
        <v>724</v>
      </c>
      <c r="F432" s="107"/>
      <c r="G432" s="107"/>
      <c r="H432" s="107"/>
      <c r="I432" s="107"/>
      <c r="J432" s="107"/>
      <c r="K432" s="108"/>
      <c r="L432" s="122"/>
      <c r="M432" s="123"/>
      <c r="N432" s="123"/>
      <c r="O432" s="124"/>
    </row>
    <row r="433" spans="1:15" s="5" customFormat="1" ht="46.5" customHeight="1">
      <c r="A433" s="104"/>
      <c r="B433" s="105" t="s">
        <v>1164</v>
      </c>
      <c r="C433" s="106">
        <v>622000</v>
      </c>
      <c r="D433" s="106"/>
      <c r="E433" s="106" t="s">
        <v>725</v>
      </c>
      <c r="F433" s="106"/>
      <c r="G433" s="107"/>
      <c r="H433" s="107"/>
      <c r="I433" s="107"/>
      <c r="J433" s="107"/>
      <c r="K433" s="108"/>
      <c r="L433" s="122"/>
      <c r="M433" s="123"/>
      <c r="N433" s="123"/>
      <c r="O433" s="124"/>
    </row>
    <row r="434" spans="1:15" s="5" customFormat="1" ht="54.75" customHeight="1">
      <c r="A434" s="104"/>
      <c r="B434" s="105" t="s">
        <v>1165</v>
      </c>
      <c r="C434" s="107">
        <v>622100</v>
      </c>
      <c r="D434" s="107"/>
      <c r="E434" s="107" t="s">
        <v>726</v>
      </c>
      <c r="F434" s="107"/>
      <c r="G434" s="107"/>
      <c r="H434" s="107"/>
      <c r="I434" s="107"/>
      <c r="J434" s="107"/>
      <c r="K434" s="108"/>
      <c r="L434" s="122"/>
      <c r="M434" s="123"/>
      <c r="N434" s="123"/>
      <c r="O434" s="124"/>
    </row>
    <row r="435" spans="1:15" s="5" customFormat="1" ht="34.5" customHeight="1">
      <c r="A435" s="104"/>
      <c r="B435" s="105" t="s">
        <v>1166</v>
      </c>
      <c r="C435" s="107">
        <v>622200</v>
      </c>
      <c r="D435" s="107"/>
      <c r="E435" s="107" t="s">
        <v>305</v>
      </c>
      <c r="F435" s="107"/>
      <c r="G435" s="107"/>
      <c r="H435" s="107"/>
      <c r="I435" s="107"/>
      <c r="J435" s="107"/>
      <c r="K435" s="108"/>
      <c r="L435" s="122"/>
      <c r="M435" s="123"/>
      <c r="N435" s="123"/>
      <c r="O435" s="124"/>
    </row>
    <row r="436" spans="1:15" s="5" customFormat="1" ht="53.25" customHeight="1">
      <c r="A436" s="104"/>
      <c r="B436" s="105" t="s">
        <v>1167</v>
      </c>
      <c r="C436" s="107">
        <v>622300</v>
      </c>
      <c r="D436" s="107"/>
      <c r="E436" s="107" t="s">
        <v>306</v>
      </c>
      <c r="F436" s="107"/>
      <c r="G436" s="107"/>
      <c r="H436" s="107"/>
      <c r="I436" s="107"/>
      <c r="J436" s="107"/>
      <c r="K436" s="108"/>
      <c r="L436" s="122"/>
      <c r="M436" s="123"/>
      <c r="N436" s="123"/>
      <c r="O436" s="124"/>
    </row>
    <row r="437" spans="1:15" s="5" customFormat="1" ht="46.5" customHeight="1">
      <c r="A437" s="104"/>
      <c r="B437" s="105" t="s">
        <v>1168</v>
      </c>
      <c r="C437" s="107">
        <v>622400</v>
      </c>
      <c r="D437" s="107"/>
      <c r="E437" s="107" t="s">
        <v>307</v>
      </c>
      <c r="F437" s="107"/>
      <c r="G437" s="107"/>
      <c r="H437" s="107"/>
      <c r="I437" s="107"/>
      <c r="J437" s="107"/>
      <c r="K437" s="108"/>
      <c r="L437" s="122"/>
      <c r="M437" s="123"/>
      <c r="N437" s="123"/>
      <c r="O437" s="124"/>
    </row>
    <row r="438" spans="1:15" s="5" customFormat="1" ht="51" customHeight="1">
      <c r="A438" s="104"/>
      <c r="B438" s="105" t="s">
        <v>1169</v>
      </c>
      <c r="C438" s="107">
        <v>622500</v>
      </c>
      <c r="D438" s="107"/>
      <c r="E438" s="107" t="s">
        <v>308</v>
      </c>
      <c r="F438" s="107"/>
      <c r="G438" s="107"/>
      <c r="H438" s="107"/>
      <c r="I438" s="107"/>
      <c r="J438" s="107"/>
      <c r="K438" s="108"/>
      <c r="L438" s="122"/>
      <c r="M438" s="123"/>
      <c r="N438" s="123"/>
      <c r="O438" s="124"/>
    </row>
    <row r="439" spans="1:15" s="5" customFormat="1" ht="50.25" customHeight="1">
      <c r="A439" s="104"/>
      <c r="B439" s="105" t="s">
        <v>1170</v>
      </c>
      <c r="C439" s="107">
        <v>622600</v>
      </c>
      <c r="D439" s="107"/>
      <c r="E439" s="107" t="s">
        <v>309</v>
      </c>
      <c r="F439" s="107"/>
      <c r="G439" s="107"/>
      <c r="H439" s="107"/>
      <c r="I439" s="107"/>
      <c r="J439" s="107"/>
      <c r="K439" s="108"/>
      <c r="L439" s="122"/>
      <c r="M439" s="123"/>
      <c r="N439" s="123"/>
      <c r="O439" s="124"/>
    </row>
    <row r="440" spans="1:15" s="5" customFormat="1" ht="59.25" customHeight="1">
      <c r="A440" s="104"/>
      <c r="B440" s="105" t="s">
        <v>1171</v>
      </c>
      <c r="C440" s="107">
        <v>622700</v>
      </c>
      <c r="D440" s="107"/>
      <c r="E440" s="107" t="s">
        <v>727</v>
      </c>
      <c r="F440" s="107"/>
      <c r="G440" s="107"/>
      <c r="H440" s="107"/>
      <c r="I440" s="107"/>
      <c r="J440" s="107"/>
      <c r="K440" s="108"/>
      <c r="L440" s="122"/>
      <c r="M440" s="123"/>
      <c r="N440" s="123"/>
      <c r="O440" s="124"/>
    </row>
    <row r="441" spans="1:15" s="5" customFormat="1" ht="41.25" customHeight="1">
      <c r="A441" s="104"/>
      <c r="B441" s="112" t="s">
        <v>1550</v>
      </c>
      <c r="C441" s="106"/>
      <c r="D441" s="106"/>
      <c r="E441" s="106" t="s">
        <v>728</v>
      </c>
      <c r="F441" s="106"/>
      <c r="G441" s="107"/>
      <c r="H441" s="107"/>
      <c r="I441" s="107"/>
      <c r="J441" s="107"/>
      <c r="K441" s="107"/>
      <c r="L441" s="125"/>
      <c r="M441" s="126"/>
      <c r="N441" s="126"/>
      <c r="O441" s="127"/>
    </row>
    <row r="442" spans="1:15" s="5" customFormat="1" ht="18" customHeight="1">
      <c r="A442" s="104"/>
      <c r="B442" s="112"/>
      <c r="C442" s="106"/>
      <c r="D442" s="106"/>
      <c r="E442" s="106" t="s">
        <v>729</v>
      </c>
      <c r="F442" s="106"/>
      <c r="G442" s="107"/>
      <c r="H442" s="107"/>
      <c r="I442" s="107"/>
      <c r="J442" s="107"/>
      <c r="K442" s="107"/>
      <c r="L442" s="128"/>
      <c r="M442" s="129"/>
      <c r="N442" s="129"/>
      <c r="O442" s="130"/>
    </row>
    <row r="443" spans="1:15" s="5" customFormat="1" ht="24.75" customHeight="1">
      <c r="A443" s="104"/>
      <c r="B443" s="112" t="s">
        <v>1551</v>
      </c>
      <c r="C443" s="106"/>
      <c r="D443" s="106"/>
      <c r="E443" s="106" t="s">
        <v>730</v>
      </c>
      <c r="F443" s="106"/>
      <c r="G443" s="107"/>
      <c r="H443" s="107"/>
      <c r="I443" s="107"/>
      <c r="J443" s="107"/>
      <c r="K443" s="107"/>
      <c r="L443" s="125"/>
      <c r="M443" s="126"/>
      <c r="N443" s="126"/>
      <c r="O443" s="127"/>
    </row>
    <row r="444" spans="1:15" s="5" customFormat="1" ht="20.25" customHeight="1">
      <c r="A444" s="104"/>
      <c r="B444" s="112"/>
      <c r="C444" s="106"/>
      <c r="D444" s="106"/>
      <c r="E444" s="106" t="s">
        <v>731</v>
      </c>
      <c r="F444" s="106"/>
      <c r="G444" s="107"/>
      <c r="H444" s="107"/>
      <c r="I444" s="107"/>
      <c r="J444" s="107"/>
      <c r="K444" s="107"/>
      <c r="L444" s="128"/>
      <c r="M444" s="129"/>
      <c r="N444" s="129"/>
      <c r="O444" s="130"/>
    </row>
    <row r="445" spans="1:15" s="5" customFormat="1" ht="43.5" customHeight="1">
      <c r="A445" s="104"/>
      <c r="B445" s="105" t="s">
        <v>1552</v>
      </c>
      <c r="C445" s="106"/>
      <c r="D445" s="106"/>
      <c r="E445" s="106" t="s">
        <v>732</v>
      </c>
      <c r="F445" s="106"/>
      <c r="G445" s="107"/>
      <c r="H445" s="107"/>
      <c r="I445" s="107"/>
      <c r="J445" s="107"/>
      <c r="K445" s="108"/>
      <c r="L445" s="122"/>
      <c r="M445" s="123"/>
      <c r="N445" s="123"/>
      <c r="O445" s="124"/>
    </row>
    <row r="446" spans="1:15" s="5" customFormat="1" ht="69" customHeight="1">
      <c r="A446" s="104"/>
      <c r="B446" s="105" t="s">
        <v>1553</v>
      </c>
      <c r="C446" s="106"/>
      <c r="D446" s="106"/>
      <c r="E446" s="106" t="s">
        <v>733</v>
      </c>
      <c r="F446" s="106"/>
      <c r="G446" s="107"/>
      <c r="H446" s="107"/>
      <c r="I446" s="107"/>
      <c r="J446" s="107"/>
      <c r="K446" s="108"/>
      <c r="L446" s="122"/>
      <c r="M446" s="123"/>
      <c r="N446" s="123"/>
      <c r="O446" s="124"/>
    </row>
    <row r="447" spans="1:15" s="5" customFormat="1" ht="82.5" customHeight="1">
      <c r="A447" s="104"/>
      <c r="B447" s="105" t="s">
        <v>1172</v>
      </c>
      <c r="C447" s="107"/>
      <c r="D447" s="107"/>
      <c r="E447" s="107" t="s">
        <v>734</v>
      </c>
      <c r="F447" s="107"/>
      <c r="G447" s="107"/>
      <c r="H447" s="107"/>
      <c r="I447" s="107"/>
      <c r="J447" s="107"/>
      <c r="K447" s="108"/>
      <c r="L447" s="122"/>
      <c r="M447" s="123"/>
      <c r="N447" s="123"/>
      <c r="O447" s="124"/>
    </row>
    <row r="448" spans="1:15" s="5" customFormat="1" ht="56.25" customHeight="1">
      <c r="A448" s="104"/>
      <c r="B448" s="105" t="s">
        <v>1554</v>
      </c>
      <c r="C448" s="106"/>
      <c r="D448" s="106"/>
      <c r="E448" s="107" t="s">
        <v>735</v>
      </c>
      <c r="F448" s="107"/>
      <c r="G448" s="107"/>
      <c r="H448" s="107"/>
      <c r="I448" s="107"/>
      <c r="J448" s="107"/>
      <c r="K448" s="108"/>
      <c r="L448" s="122"/>
      <c r="M448" s="123"/>
      <c r="N448" s="123"/>
      <c r="O448" s="124"/>
    </row>
    <row r="449" spans="1:15" s="5" customFormat="1" ht="51" customHeight="1">
      <c r="A449" s="104"/>
      <c r="B449" s="112" t="s">
        <v>1173</v>
      </c>
      <c r="C449" s="107"/>
      <c r="D449" s="107"/>
      <c r="E449" s="106" t="s">
        <v>736</v>
      </c>
      <c r="F449" s="106"/>
      <c r="G449" s="107"/>
      <c r="H449" s="107"/>
      <c r="I449" s="107"/>
      <c r="J449" s="107"/>
      <c r="K449" s="107"/>
      <c r="L449" s="125"/>
      <c r="M449" s="126"/>
      <c r="N449" s="126"/>
      <c r="O449" s="127"/>
    </row>
    <row r="450" spans="1:15" s="5" customFormat="1" ht="25.5" customHeight="1">
      <c r="A450" s="104"/>
      <c r="B450" s="112"/>
      <c r="C450" s="107"/>
      <c r="D450" s="107"/>
      <c r="E450" s="106" t="s">
        <v>737</v>
      </c>
      <c r="F450" s="106"/>
      <c r="G450" s="107"/>
      <c r="H450" s="107"/>
      <c r="I450" s="107"/>
      <c r="J450" s="107"/>
      <c r="K450" s="107"/>
      <c r="L450" s="128"/>
      <c r="M450" s="129"/>
      <c r="N450" s="129"/>
      <c r="O450" s="130"/>
    </row>
    <row r="451" spans="1:15" s="5" customFormat="1" ht="55.5" customHeight="1">
      <c r="A451" s="104"/>
      <c r="B451" s="105" t="s">
        <v>1174</v>
      </c>
      <c r="C451" s="107"/>
      <c r="D451" s="107"/>
      <c r="E451" s="107" t="s">
        <v>738</v>
      </c>
      <c r="F451" s="107"/>
      <c r="G451" s="107"/>
      <c r="H451" s="107"/>
      <c r="I451" s="107"/>
      <c r="J451" s="107"/>
      <c r="K451" s="108"/>
      <c r="L451" s="122"/>
      <c r="M451" s="123"/>
      <c r="N451" s="123"/>
      <c r="O451" s="124"/>
    </row>
    <row r="452" spans="1:15" s="5" customFormat="1" ht="50.25" customHeight="1">
      <c r="A452" s="104"/>
      <c r="B452" s="105" t="s">
        <v>1555</v>
      </c>
      <c r="C452" s="106"/>
      <c r="D452" s="106"/>
      <c r="E452" s="107" t="s">
        <v>739</v>
      </c>
      <c r="F452" s="107"/>
      <c r="G452" s="107"/>
      <c r="H452" s="107"/>
      <c r="I452" s="107"/>
      <c r="J452" s="107"/>
      <c r="K452" s="108"/>
      <c r="L452" s="122"/>
      <c r="M452" s="123"/>
      <c r="N452" s="123"/>
      <c r="O452" s="124"/>
    </row>
    <row r="453" spans="1:15" s="5" customFormat="1" ht="24.75" customHeight="1">
      <c r="A453" s="104"/>
      <c r="B453" s="112" t="s">
        <v>1556</v>
      </c>
      <c r="C453" s="106"/>
      <c r="D453" s="106"/>
      <c r="E453" s="106" t="s">
        <v>740</v>
      </c>
      <c r="F453" s="106"/>
      <c r="G453" s="107"/>
      <c r="H453" s="107"/>
      <c r="I453" s="107">
        <v>0</v>
      </c>
      <c r="J453" s="107"/>
      <c r="K453" s="107"/>
      <c r="L453" s="125"/>
      <c r="M453" s="126"/>
      <c r="N453" s="126">
        <v>0</v>
      </c>
      <c r="O453" s="127"/>
    </row>
    <row r="454" spans="1:15" s="5" customFormat="1" ht="27" customHeight="1" thickBot="1">
      <c r="A454" s="104"/>
      <c r="B454" s="131"/>
      <c r="C454" s="132"/>
      <c r="D454" s="132"/>
      <c r="E454" s="132" t="s">
        <v>741</v>
      </c>
      <c r="F454" s="132"/>
      <c r="G454" s="133"/>
      <c r="H454" s="133"/>
      <c r="I454" s="133"/>
      <c r="J454" s="133"/>
      <c r="K454" s="133"/>
      <c r="L454" s="134"/>
      <c r="M454" s="135"/>
      <c r="N454" s="135"/>
      <c r="O454" s="136"/>
    </row>
    <row r="455" spans="1:15" ht="30">
      <c r="A455" s="70"/>
      <c r="B455" s="137"/>
      <c r="C455" s="137"/>
      <c r="D455" s="138"/>
      <c r="E455" s="137"/>
      <c r="F455" s="137"/>
      <c r="G455" s="137"/>
      <c r="H455" s="137"/>
      <c r="I455" s="137"/>
      <c r="J455" s="137"/>
      <c r="K455" s="137"/>
      <c r="L455" s="72"/>
      <c r="M455" s="70"/>
      <c r="N455" s="70"/>
      <c r="O455" s="71"/>
    </row>
    <row r="456" spans="1:15" ht="30">
      <c r="A456" s="70"/>
      <c r="B456" s="139"/>
      <c r="C456" s="70"/>
      <c r="D456" s="71"/>
      <c r="E456" s="70"/>
      <c r="F456" s="70"/>
      <c r="G456" s="70"/>
      <c r="H456" s="70"/>
      <c r="I456" s="70"/>
      <c r="J456" s="70"/>
      <c r="K456" s="70"/>
      <c r="L456" s="72"/>
      <c r="M456" s="70"/>
      <c r="N456" s="70"/>
      <c r="O456" s="71"/>
    </row>
    <row r="457" spans="1:15" ht="30">
      <c r="A457" s="70"/>
      <c r="B457" s="139"/>
      <c r="C457" s="70"/>
      <c r="D457" s="71"/>
      <c r="E457" s="70"/>
      <c r="F457" s="70"/>
      <c r="G457" s="70"/>
      <c r="H457" s="70"/>
      <c r="I457" s="70"/>
      <c r="J457" s="70"/>
      <c r="K457" s="70"/>
      <c r="L457" s="72"/>
      <c r="M457" s="70"/>
      <c r="N457" s="70"/>
      <c r="O457" s="71"/>
    </row>
    <row r="458" spans="1:15" ht="30">
      <c r="A458" s="70"/>
      <c r="B458" s="139"/>
      <c r="C458" s="70"/>
      <c r="D458" s="71"/>
      <c r="E458" s="70"/>
      <c r="F458" s="70" t="s">
        <v>1418</v>
      </c>
      <c r="G458" s="70"/>
      <c r="H458" s="70"/>
      <c r="I458" s="70"/>
      <c r="J458" s="70"/>
      <c r="K458" s="70"/>
      <c r="L458" s="72" t="s">
        <v>1419</v>
      </c>
      <c r="M458" s="70"/>
      <c r="N458" s="70"/>
      <c r="O458" s="71"/>
    </row>
    <row r="459" spans="1:15" ht="30">
      <c r="A459" s="70"/>
      <c r="B459" s="70"/>
      <c r="C459" s="70"/>
      <c r="D459" s="71"/>
      <c r="E459" s="70"/>
      <c r="F459" s="70"/>
      <c r="G459" s="70"/>
      <c r="H459" s="70"/>
      <c r="I459" s="70"/>
      <c r="J459" s="70"/>
      <c r="K459" s="70"/>
      <c r="L459" s="72"/>
      <c r="M459" s="70"/>
      <c r="N459" s="70"/>
      <c r="O459" s="71"/>
    </row>
  </sheetData>
  <sheetProtection/>
  <mergeCells count="1912">
    <mergeCell ref="L9:L10"/>
    <mergeCell ref="J9:J10"/>
    <mergeCell ref="K9:K10"/>
    <mergeCell ref="B453:B454"/>
    <mergeCell ref="C453:D454"/>
    <mergeCell ref="E453:F453"/>
    <mergeCell ref="G453:H454"/>
    <mergeCell ref="I453:J454"/>
    <mergeCell ref="K453:K454"/>
    <mergeCell ref="E454:F454"/>
    <mergeCell ref="C451:D451"/>
    <mergeCell ref="E451:F451"/>
    <mergeCell ref="G451:H451"/>
    <mergeCell ref="I451:J451"/>
    <mergeCell ref="C452:D452"/>
    <mergeCell ref="E452:F452"/>
    <mergeCell ref="G452:H452"/>
    <mergeCell ref="I452:J452"/>
    <mergeCell ref="B449:B450"/>
    <mergeCell ref="C449:D450"/>
    <mergeCell ref="E449:F449"/>
    <mergeCell ref="G449:H450"/>
    <mergeCell ref="I449:J450"/>
    <mergeCell ref="K449:K450"/>
    <mergeCell ref="E450:F450"/>
    <mergeCell ref="C447:D447"/>
    <mergeCell ref="E447:F447"/>
    <mergeCell ref="G447:H447"/>
    <mergeCell ref="I447:J447"/>
    <mergeCell ref="C448:D448"/>
    <mergeCell ref="E448:F448"/>
    <mergeCell ref="G448:H448"/>
    <mergeCell ref="I448:J448"/>
    <mergeCell ref="C445:D445"/>
    <mergeCell ref="E445:F445"/>
    <mergeCell ref="G445:H445"/>
    <mergeCell ref="I445:J445"/>
    <mergeCell ref="C446:D446"/>
    <mergeCell ref="E446:F446"/>
    <mergeCell ref="G446:H446"/>
    <mergeCell ref="I446:J446"/>
    <mergeCell ref="B443:B444"/>
    <mergeCell ref="C443:D444"/>
    <mergeCell ref="E443:F443"/>
    <mergeCell ref="G443:H444"/>
    <mergeCell ref="I443:J444"/>
    <mergeCell ref="K443:K444"/>
    <mergeCell ref="E444:F444"/>
    <mergeCell ref="B441:B442"/>
    <mergeCell ref="C441:D442"/>
    <mergeCell ref="E441:F441"/>
    <mergeCell ref="G441:H442"/>
    <mergeCell ref="I441:J442"/>
    <mergeCell ref="K441:K442"/>
    <mergeCell ref="E442:F442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1:D431"/>
    <mergeCell ref="E431:F431"/>
    <mergeCell ref="G431:H431"/>
    <mergeCell ref="I431:J431"/>
    <mergeCell ref="C432:D432"/>
    <mergeCell ref="E432:F432"/>
    <mergeCell ref="G432:H432"/>
    <mergeCell ref="I432:J432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27:D427"/>
    <mergeCell ref="E427:F427"/>
    <mergeCell ref="G427:H427"/>
    <mergeCell ref="I427:J427"/>
    <mergeCell ref="C428:D428"/>
    <mergeCell ref="E428:F428"/>
    <mergeCell ref="G428:H428"/>
    <mergeCell ref="I428:J428"/>
    <mergeCell ref="C425:D425"/>
    <mergeCell ref="E425:F425"/>
    <mergeCell ref="G425:H425"/>
    <mergeCell ref="I425:J425"/>
    <mergeCell ref="C426:D426"/>
    <mergeCell ref="E426:F426"/>
    <mergeCell ref="G426:H426"/>
    <mergeCell ref="I426:J426"/>
    <mergeCell ref="C423:D423"/>
    <mergeCell ref="E423:F423"/>
    <mergeCell ref="G423:H423"/>
    <mergeCell ref="I423:J423"/>
    <mergeCell ref="C424:D424"/>
    <mergeCell ref="E424:F424"/>
    <mergeCell ref="G424:H424"/>
    <mergeCell ref="I424:J424"/>
    <mergeCell ref="B421:B422"/>
    <mergeCell ref="C421:D422"/>
    <mergeCell ref="E421:F421"/>
    <mergeCell ref="G421:H422"/>
    <mergeCell ref="I421:J422"/>
    <mergeCell ref="K421:K422"/>
    <mergeCell ref="E422:F422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C417:D417"/>
    <mergeCell ref="E417:F417"/>
    <mergeCell ref="G417:H417"/>
    <mergeCell ref="I417:J417"/>
    <mergeCell ref="C418:D418"/>
    <mergeCell ref="E418:F418"/>
    <mergeCell ref="G418:H418"/>
    <mergeCell ref="I418:J418"/>
    <mergeCell ref="C415:D415"/>
    <mergeCell ref="E415:F415"/>
    <mergeCell ref="G415:H415"/>
    <mergeCell ref="I415:J415"/>
    <mergeCell ref="C416:D416"/>
    <mergeCell ref="E416:F416"/>
    <mergeCell ref="G416:H416"/>
    <mergeCell ref="I416:J416"/>
    <mergeCell ref="C413:D413"/>
    <mergeCell ref="E413:F413"/>
    <mergeCell ref="G413:H413"/>
    <mergeCell ref="I413:J413"/>
    <mergeCell ref="C414:D414"/>
    <mergeCell ref="E414:F414"/>
    <mergeCell ref="G414:H414"/>
    <mergeCell ref="I414:J414"/>
    <mergeCell ref="C411:D411"/>
    <mergeCell ref="E411:F411"/>
    <mergeCell ref="G411:H411"/>
    <mergeCell ref="I411:J411"/>
    <mergeCell ref="C412:D412"/>
    <mergeCell ref="E412:F412"/>
    <mergeCell ref="G412:H412"/>
    <mergeCell ref="I412:J412"/>
    <mergeCell ref="C409:D409"/>
    <mergeCell ref="E409:F409"/>
    <mergeCell ref="G409:H409"/>
    <mergeCell ref="I409:J409"/>
    <mergeCell ref="C410:D410"/>
    <mergeCell ref="E410:F410"/>
    <mergeCell ref="G410:H410"/>
    <mergeCell ref="I410:J410"/>
    <mergeCell ref="C407:D407"/>
    <mergeCell ref="E407:F407"/>
    <mergeCell ref="G407:H407"/>
    <mergeCell ref="I407:J407"/>
    <mergeCell ref="C408:D408"/>
    <mergeCell ref="E408:F408"/>
    <mergeCell ref="G408:H408"/>
    <mergeCell ref="I408:J408"/>
    <mergeCell ref="C405:D405"/>
    <mergeCell ref="E405:F405"/>
    <mergeCell ref="G405:H405"/>
    <mergeCell ref="I405:J405"/>
    <mergeCell ref="C406:D406"/>
    <mergeCell ref="E406:F406"/>
    <mergeCell ref="G406:H406"/>
    <mergeCell ref="I406:J406"/>
    <mergeCell ref="C403:D403"/>
    <mergeCell ref="E403:F403"/>
    <mergeCell ref="G403:H403"/>
    <mergeCell ref="I403:J403"/>
    <mergeCell ref="C404:D404"/>
    <mergeCell ref="E404:F404"/>
    <mergeCell ref="G404:H404"/>
    <mergeCell ref="I404:J404"/>
    <mergeCell ref="C401:D401"/>
    <mergeCell ref="E401:F401"/>
    <mergeCell ref="G401:H401"/>
    <mergeCell ref="I401:J401"/>
    <mergeCell ref="C402:D402"/>
    <mergeCell ref="E402:F402"/>
    <mergeCell ref="G402:H402"/>
    <mergeCell ref="I402:J402"/>
    <mergeCell ref="C399:D399"/>
    <mergeCell ref="E399:F399"/>
    <mergeCell ref="G399:H399"/>
    <mergeCell ref="I399:J399"/>
    <mergeCell ref="C400:D400"/>
    <mergeCell ref="E400:F400"/>
    <mergeCell ref="G400:H400"/>
    <mergeCell ref="I400:J400"/>
    <mergeCell ref="C397:D397"/>
    <mergeCell ref="E397:F397"/>
    <mergeCell ref="G397:H397"/>
    <mergeCell ref="I397:J397"/>
    <mergeCell ref="C398:D398"/>
    <mergeCell ref="E398:F398"/>
    <mergeCell ref="G398:H398"/>
    <mergeCell ref="I398:J398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77:C377"/>
    <mergeCell ref="D377:E377"/>
    <mergeCell ref="F377:G377"/>
    <mergeCell ref="H377:I377"/>
    <mergeCell ref="J377:K377"/>
    <mergeCell ref="B378:C378"/>
    <mergeCell ref="D378:E378"/>
    <mergeCell ref="F378:G378"/>
    <mergeCell ref="H378:I378"/>
    <mergeCell ref="J378:K378"/>
    <mergeCell ref="B375:C375"/>
    <mergeCell ref="D375:E375"/>
    <mergeCell ref="F375:G375"/>
    <mergeCell ref="H375:I375"/>
    <mergeCell ref="J375:K375"/>
    <mergeCell ref="B376:C376"/>
    <mergeCell ref="D376:E376"/>
    <mergeCell ref="F376:G376"/>
    <mergeCell ref="H376:I376"/>
    <mergeCell ref="J376:K376"/>
    <mergeCell ref="B373:C373"/>
    <mergeCell ref="D373:E373"/>
    <mergeCell ref="F373:G373"/>
    <mergeCell ref="H373:I373"/>
    <mergeCell ref="J373:K373"/>
    <mergeCell ref="B374:C374"/>
    <mergeCell ref="D374:E374"/>
    <mergeCell ref="F374:G374"/>
    <mergeCell ref="H374:I374"/>
    <mergeCell ref="J374:K374"/>
    <mergeCell ref="B371:C371"/>
    <mergeCell ref="D371:E371"/>
    <mergeCell ref="F371:G371"/>
    <mergeCell ref="H371:I371"/>
    <mergeCell ref="J371:K371"/>
    <mergeCell ref="B372:C372"/>
    <mergeCell ref="D372:E372"/>
    <mergeCell ref="F372:G372"/>
    <mergeCell ref="H372:I372"/>
    <mergeCell ref="J372:K372"/>
    <mergeCell ref="B369:C369"/>
    <mergeCell ref="D369:E369"/>
    <mergeCell ref="F369:G369"/>
    <mergeCell ref="H369:I369"/>
    <mergeCell ref="J369:K369"/>
    <mergeCell ref="B370:C370"/>
    <mergeCell ref="D370:E370"/>
    <mergeCell ref="F370:G370"/>
    <mergeCell ref="H370:I370"/>
    <mergeCell ref="J370:K370"/>
    <mergeCell ref="B367:C367"/>
    <mergeCell ref="D367:E367"/>
    <mergeCell ref="F367:G367"/>
    <mergeCell ref="H367:I367"/>
    <mergeCell ref="J367:K367"/>
    <mergeCell ref="B368:C368"/>
    <mergeCell ref="D368:E368"/>
    <mergeCell ref="F368:G368"/>
    <mergeCell ref="H368:I368"/>
    <mergeCell ref="J368:K368"/>
    <mergeCell ref="B365:C365"/>
    <mergeCell ref="D365:E365"/>
    <mergeCell ref="F365:G365"/>
    <mergeCell ref="H365:I365"/>
    <mergeCell ref="J365:K365"/>
    <mergeCell ref="B366:C366"/>
    <mergeCell ref="D366:E366"/>
    <mergeCell ref="F366:G366"/>
    <mergeCell ref="H366:I366"/>
    <mergeCell ref="J366:K366"/>
    <mergeCell ref="B363:C363"/>
    <mergeCell ref="D363:E363"/>
    <mergeCell ref="F363:G363"/>
    <mergeCell ref="H363:I363"/>
    <mergeCell ref="J363:K363"/>
    <mergeCell ref="B364:C364"/>
    <mergeCell ref="D364:E364"/>
    <mergeCell ref="F364:G364"/>
    <mergeCell ref="H364:I364"/>
    <mergeCell ref="J364:K364"/>
    <mergeCell ref="F361:G361"/>
    <mergeCell ref="B362:C362"/>
    <mergeCell ref="D362:E362"/>
    <mergeCell ref="F362:G362"/>
    <mergeCell ref="H362:I362"/>
    <mergeCell ref="J362:K362"/>
    <mergeCell ref="B359:C359"/>
    <mergeCell ref="D359:E359"/>
    <mergeCell ref="F359:G359"/>
    <mergeCell ref="H359:I359"/>
    <mergeCell ref="J359:K359"/>
    <mergeCell ref="B360:C361"/>
    <mergeCell ref="D360:E361"/>
    <mergeCell ref="F360:G360"/>
    <mergeCell ref="H360:I361"/>
    <mergeCell ref="J360:K361"/>
    <mergeCell ref="B357:C358"/>
    <mergeCell ref="D357:E358"/>
    <mergeCell ref="F357:G357"/>
    <mergeCell ref="H357:I358"/>
    <mergeCell ref="J357:K358"/>
    <mergeCell ref="F358:G358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43:D343"/>
    <mergeCell ref="E343:F343"/>
    <mergeCell ref="G343:H343"/>
    <mergeCell ref="I343:J343"/>
    <mergeCell ref="C344:D344"/>
    <mergeCell ref="E344:F344"/>
    <mergeCell ref="G344:H344"/>
    <mergeCell ref="I344:J344"/>
    <mergeCell ref="K340:K341"/>
    <mergeCell ref="E341:F341"/>
    <mergeCell ref="C342:D342"/>
    <mergeCell ref="E342:F342"/>
    <mergeCell ref="G342:H342"/>
    <mergeCell ref="I342:J342"/>
    <mergeCell ref="C339:D339"/>
    <mergeCell ref="E339:F339"/>
    <mergeCell ref="G339:H339"/>
    <mergeCell ref="I339:J339"/>
    <mergeCell ref="B340:B341"/>
    <mergeCell ref="C340:D341"/>
    <mergeCell ref="E340:F340"/>
    <mergeCell ref="G340:H341"/>
    <mergeCell ref="I340:J341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C335:D335"/>
    <mergeCell ref="E335:F335"/>
    <mergeCell ref="G335:H335"/>
    <mergeCell ref="I335:J335"/>
    <mergeCell ref="C336:D336"/>
    <mergeCell ref="E336:F336"/>
    <mergeCell ref="G336:H336"/>
    <mergeCell ref="I336:J336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K324:K325"/>
    <mergeCell ref="E325:F325"/>
    <mergeCell ref="C326:D326"/>
    <mergeCell ref="E326:F326"/>
    <mergeCell ref="G326:H326"/>
    <mergeCell ref="I326:J326"/>
    <mergeCell ref="C323:D323"/>
    <mergeCell ref="E323:F323"/>
    <mergeCell ref="G323:H323"/>
    <mergeCell ref="I323:J323"/>
    <mergeCell ref="B324:B325"/>
    <mergeCell ref="C324:D325"/>
    <mergeCell ref="E324:F324"/>
    <mergeCell ref="G324:H325"/>
    <mergeCell ref="I324:J325"/>
    <mergeCell ref="K320:K321"/>
    <mergeCell ref="E321:F321"/>
    <mergeCell ref="C322:D322"/>
    <mergeCell ref="E322:F322"/>
    <mergeCell ref="G322:H322"/>
    <mergeCell ref="I322:J322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1:D311"/>
    <mergeCell ref="E311:F311"/>
    <mergeCell ref="G311:H311"/>
    <mergeCell ref="I311:J311"/>
    <mergeCell ref="C312:D312"/>
    <mergeCell ref="E312:F312"/>
    <mergeCell ref="G312:H312"/>
    <mergeCell ref="I312:J312"/>
    <mergeCell ref="B309:B310"/>
    <mergeCell ref="C309:D310"/>
    <mergeCell ref="E309:F309"/>
    <mergeCell ref="G309:H310"/>
    <mergeCell ref="I309:J310"/>
    <mergeCell ref="K309:K310"/>
    <mergeCell ref="E310:F310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B305:B306"/>
    <mergeCell ref="C305:D306"/>
    <mergeCell ref="E305:F305"/>
    <mergeCell ref="G305:H306"/>
    <mergeCell ref="I305:J306"/>
    <mergeCell ref="K305:K306"/>
    <mergeCell ref="E306:F306"/>
    <mergeCell ref="C303:D303"/>
    <mergeCell ref="E303:F303"/>
    <mergeCell ref="G303:H303"/>
    <mergeCell ref="I303:J303"/>
    <mergeCell ref="C304:D304"/>
    <mergeCell ref="E304:F304"/>
    <mergeCell ref="G304:H304"/>
    <mergeCell ref="I304:J304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B295:B296"/>
    <mergeCell ref="C295:D296"/>
    <mergeCell ref="E295:F295"/>
    <mergeCell ref="G295:H296"/>
    <mergeCell ref="I295:J296"/>
    <mergeCell ref="K295:K296"/>
    <mergeCell ref="E296:F296"/>
    <mergeCell ref="C293:D293"/>
    <mergeCell ref="E293:F293"/>
    <mergeCell ref="G293:H293"/>
    <mergeCell ref="I293:J293"/>
    <mergeCell ref="C294:D294"/>
    <mergeCell ref="E294:F294"/>
    <mergeCell ref="G294:H294"/>
    <mergeCell ref="I294:J294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B289:B290"/>
    <mergeCell ref="C289:D290"/>
    <mergeCell ref="G289:H290"/>
    <mergeCell ref="I289:J290"/>
    <mergeCell ref="K289:K290"/>
    <mergeCell ref="E289:F290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3:D283"/>
    <mergeCell ref="E283:F283"/>
    <mergeCell ref="G283:H283"/>
    <mergeCell ref="I283:J283"/>
    <mergeCell ref="C284:D284"/>
    <mergeCell ref="E284:F284"/>
    <mergeCell ref="G284:H284"/>
    <mergeCell ref="I284:J284"/>
    <mergeCell ref="C281:D281"/>
    <mergeCell ref="E281:F281"/>
    <mergeCell ref="G281:H281"/>
    <mergeCell ref="I281:J281"/>
    <mergeCell ref="C282:D282"/>
    <mergeCell ref="E282:F282"/>
    <mergeCell ref="G282:H282"/>
    <mergeCell ref="I282:J282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5:D275"/>
    <mergeCell ref="E275:F275"/>
    <mergeCell ref="G275:H275"/>
    <mergeCell ref="I275:J275"/>
    <mergeCell ref="C276:D276"/>
    <mergeCell ref="E276:F276"/>
    <mergeCell ref="G276:H276"/>
    <mergeCell ref="I276:J276"/>
    <mergeCell ref="C273:D273"/>
    <mergeCell ref="E273:F273"/>
    <mergeCell ref="G273:H273"/>
    <mergeCell ref="I273:J273"/>
    <mergeCell ref="C274:D274"/>
    <mergeCell ref="E274:F274"/>
    <mergeCell ref="G274:H274"/>
    <mergeCell ref="I274:J274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69:D269"/>
    <mergeCell ref="E269:F269"/>
    <mergeCell ref="G269:H269"/>
    <mergeCell ref="I269:J269"/>
    <mergeCell ref="C270:D270"/>
    <mergeCell ref="E270:F270"/>
    <mergeCell ref="G270:H270"/>
    <mergeCell ref="I270:J270"/>
    <mergeCell ref="C267:D267"/>
    <mergeCell ref="E267:F267"/>
    <mergeCell ref="G267:H267"/>
    <mergeCell ref="I267:J267"/>
    <mergeCell ref="C268:D268"/>
    <mergeCell ref="E268:F268"/>
    <mergeCell ref="G268:H268"/>
    <mergeCell ref="I268:J268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K257:K258"/>
    <mergeCell ref="E258:F258"/>
    <mergeCell ref="B259:B260"/>
    <mergeCell ref="C259:D260"/>
    <mergeCell ref="E259:F259"/>
    <mergeCell ref="G259:H260"/>
    <mergeCell ref="I259:J260"/>
    <mergeCell ref="K259:K260"/>
    <mergeCell ref="E260:F260"/>
    <mergeCell ref="C256:D256"/>
    <mergeCell ref="E256:F256"/>
    <mergeCell ref="G256:H256"/>
    <mergeCell ref="I256:J256"/>
    <mergeCell ref="B257:B258"/>
    <mergeCell ref="C257:D258"/>
    <mergeCell ref="E257:F257"/>
    <mergeCell ref="G257:H258"/>
    <mergeCell ref="I257:J258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B212:B213"/>
    <mergeCell ref="C212:D213"/>
    <mergeCell ref="E212:F212"/>
    <mergeCell ref="G212:H213"/>
    <mergeCell ref="I212:J213"/>
    <mergeCell ref="K212:K213"/>
    <mergeCell ref="E213:F213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B208:B209"/>
    <mergeCell ref="C208:D209"/>
    <mergeCell ref="E208:F208"/>
    <mergeCell ref="G208:H209"/>
    <mergeCell ref="I208:J209"/>
    <mergeCell ref="K208:K209"/>
    <mergeCell ref="E209:F209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B198:B199"/>
    <mergeCell ref="C198:D199"/>
    <mergeCell ref="E198:F198"/>
    <mergeCell ref="G198:H199"/>
    <mergeCell ref="I198:J199"/>
    <mergeCell ref="K198:K199"/>
    <mergeCell ref="E199:F199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C192:D192"/>
    <mergeCell ref="E192:F192"/>
    <mergeCell ref="G192:H192"/>
    <mergeCell ref="I192:J192"/>
    <mergeCell ref="C193:D193"/>
    <mergeCell ref="E193:F193"/>
    <mergeCell ref="G193:H193"/>
    <mergeCell ref="I193:J193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K186:K187"/>
    <mergeCell ref="E187:F187"/>
    <mergeCell ref="B188:B189"/>
    <mergeCell ref="C188:D189"/>
    <mergeCell ref="E188:F188"/>
    <mergeCell ref="G188:H189"/>
    <mergeCell ref="I188:J189"/>
    <mergeCell ref="K188:K189"/>
    <mergeCell ref="E189:F189"/>
    <mergeCell ref="C185:D185"/>
    <mergeCell ref="E185:F185"/>
    <mergeCell ref="G185:H185"/>
    <mergeCell ref="I185:J185"/>
    <mergeCell ref="B186:B187"/>
    <mergeCell ref="C186:D187"/>
    <mergeCell ref="E186:F186"/>
    <mergeCell ref="G186:H187"/>
    <mergeCell ref="I186:J187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5:D165"/>
    <mergeCell ref="E165:F165"/>
    <mergeCell ref="G165:H165"/>
    <mergeCell ref="I165:J165"/>
    <mergeCell ref="C166:D166"/>
    <mergeCell ref="E166:F166"/>
    <mergeCell ref="G166:H166"/>
    <mergeCell ref="I166:J166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B155:B156"/>
    <mergeCell ref="C155:D156"/>
    <mergeCell ref="E155:F155"/>
    <mergeCell ref="G155:H156"/>
    <mergeCell ref="I155:J156"/>
    <mergeCell ref="K155:K156"/>
    <mergeCell ref="E156:F156"/>
    <mergeCell ref="C153:D153"/>
    <mergeCell ref="E153:F153"/>
    <mergeCell ref="G153:H153"/>
    <mergeCell ref="I153:J153"/>
    <mergeCell ref="C154:D154"/>
    <mergeCell ref="E154:F154"/>
    <mergeCell ref="G154:H154"/>
    <mergeCell ref="I154:J154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K144:K145"/>
    <mergeCell ref="E145:F145"/>
    <mergeCell ref="C146:D146"/>
    <mergeCell ref="E146:F146"/>
    <mergeCell ref="G146:H146"/>
    <mergeCell ref="I146:J146"/>
    <mergeCell ref="C143:D143"/>
    <mergeCell ref="E143:F143"/>
    <mergeCell ref="G143:H143"/>
    <mergeCell ref="I143:J143"/>
    <mergeCell ref="B144:B145"/>
    <mergeCell ref="C144:D145"/>
    <mergeCell ref="E144:F144"/>
    <mergeCell ref="G144:H145"/>
    <mergeCell ref="I144:J145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3:D133"/>
    <mergeCell ref="E133:F133"/>
    <mergeCell ref="G133:H133"/>
    <mergeCell ref="I133:J133"/>
    <mergeCell ref="C134:D134"/>
    <mergeCell ref="E134:F134"/>
    <mergeCell ref="G134:H134"/>
    <mergeCell ref="I134:J134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K124:K125"/>
    <mergeCell ref="E125:F125"/>
    <mergeCell ref="C126:D126"/>
    <mergeCell ref="E126:F126"/>
    <mergeCell ref="G126:H126"/>
    <mergeCell ref="I126:J126"/>
    <mergeCell ref="C123:D123"/>
    <mergeCell ref="E123:F123"/>
    <mergeCell ref="G123:H123"/>
    <mergeCell ref="I123:J123"/>
    <mergeCell ref="B124:B125"/>
    <mergeCell ref="C124:D125"/>
    <mergeCell ref="E124:F124"/>
    <mergeCell ref="G124:H125"/>
    <mergeCell ref="I124:J125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97:D97"/>
    <mergeCell ref="E97:F97"/>
    <mergeCell ref="G97:H97"/>
    <mergeCell ref="I97:J97"/>
    <mergeCell ref="C98:D98"/>
    <mergeCell ref="E98:F98"/>
    <mergeCell ref="G98:H98"/>
    <mergeCell ref="I98:J98"/>
    <mergeCell ref="C95:D95"/>
    <mergeCell ref="E95:F95"/>
    <mergeCell ref="G95:H95"/>
    <mergeCell ref="I95:J95"/>
    <mergeCell ref="C96:D96"/>
    <mergeCell ref="E96:F96"/>
    <mergeCell ref="G96:H96"/>
    <mergeCell ref="I96:J96"/>
    <mergeCell ref="C93:D93"/>
    <mergeCell ref="E93:F93"/>
    <mergeCell ref="G93:H93"/>
    <mergeCell ref="I93:J93"/>
    <mergeCell ref="C94:D94"/>
    <mergeCell ref="E94:F94"/>
    <mergeCell ref="G94:H94"/>
    <mergeCell ref="I94:J94"/>
    <mergeCell ref="C91:D91"/>
    <mergeCell ref="E91:F91"/>
    <mergeCell ref="G91:H91"/>
    <mergeCell ref="I91:J91"/>
    <mergeCell ref="C92:D92"/>
    <mergeCell ref="E92:F92"/>
    <mergeCell ref="G92:H92"/>
    <mergeCell ref="I92:J92"/>
    <mergeCell ref="C89:D89"/>
    <mergeCell ref="E89:F89"/>
    <mergeCell ref="G89:H89"/>
    <mergeCell ref="I89:J89"/>
    <mergeCell ref="C90:D90"/>
    <mergeCell ref="E90:F90"/>
    <mergeCell ref="G90:H90"/>
    <mergeCell ref="I90:J90"/>
    <mergeCell ref="K86:K87"/>
    <mergeCell ref="E87:F87"/>
    <mergeCell ref="C88:D88"/>
    <mergeCell ref="E88:F88"/>
    <mergeCell ref="G88:H88"/>
    <mergeCell ref="I88:J88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C83:D83"/>
    <mergeCell ref="E83:F83"/>
    <mergeCell ref="G83:H83"/>
    <mergeCell ref="I83:J83"/>
    <mergeCell ref="C84:D84"/>
    <mergeCell ref="E84:F84"/>
    <mergeCell ref="G84:H84"/>
    <mergeCell ref="I84:J84"/>
    <mergeCell ref="C81:D81"/>
    <mergeCell ref="E81:F81"/>
    <mergeCell ref="G81:H81"/>
    <mergeCell ref="I81:J81"/>
    <mergeCell ref="C82:D82"/>
    <mergeCell ref="E82:F82"/>
    <mergeCell ref="G82:H82"/>
    <mergeCell ref="I82:J82"/>
    <mergeCell ref="K78:K79"/>
    <mergeCell ref="E79:F79"/>
    <mergeCell ref="C80:D80"/>
    <mergeCell ref="E80:F80"/>
    <mergeCell ref="G80:H80"/>
    <mergeCell ref="I80:J80"/>
    <mergeCell ref="C77:D77"/>
    <mergeCell ref="E77:F77"/>
    <mergeCell ref="G77:H77"/>
    <mergeCell ref="I77:J77"/>
    <mergeCell ref="B78:B79"/>
    <mergeCell ref="C78:D79"/>
    <mergeCell ref="E78:F78"/>
    <mergeCell ref="G78:H79"/>
    <mergeCell ref="I78:J79"/>
    <mergeCell ref="K74:K75"/>
    <mergeCell ref="E75:F75"/>
    <mergeCell ref="C76:D76"/>
    <mergeCell ref="E76:F76"/>
    <mergeCell ref="G76:H76"/>
    <mergeCell ref="I76:J76"/>
    <mergeCell ref="C73:D73"/>
    <mergeCell ref="E73:F73"/>
    <mergeCell ref="G73:H73"/>
    <mergeCell ref="I73:J73"/>
    <mergeCell ref="B74:B75"/>
    <mergeCell ref="C74:D75"/>
    <mergeCell ref="E74:F74"/>
    <mergeCell ref="G74:H75"/>
    <mergeCell ref="I74:J75"/>
    <mergeCell ref="C71:D71"/>
    <mergeCell ref="E71:F71"/>
    <mergeCell ref="G71:H71"/>
    <mergeCell ref="I71:J71"/>
    <mergeCell ref="C72:D72"/>
    <mergeCell ref="E72:F72"/>
    <mergeCell ref="G72:H72"/>
    <mergeCell ref="I72:J72"/>
    <mergeCell ref="C69:D69"/>
    <mergeCell ref="E69:F69"/>
    <mergeCell ref="G69:H69"/>
    <mergeCell ref="I69:J69"/>
    <mergeCell ref="C70:D70"/>
    <mergeCell ref="E70:F70"/>
    <mergeCell ref="G70:H70"/>
    <mergeCell ref="I70:J70"/>
    <mergeCell ref="B67:B68"/>
    <mergeCell ref="C67:D68"/>
    <mergeCell ref="E67:F67"/>
    <mergeCell ref="G67:H68"/>
    <mergeCell ref="I67:J68"/>
    <mergeCell ref="K67:K68"/>
    <mergeCell ref="E68:F68"/>
    <mergeCell ref="C65:D65"/>
    <mergeCell ref="E65:F65"/>
    <mergeCell ref="G65:H65"/>
    <mergeCell ref="I65:J65"/>
    <mergeCell ref="C66:D66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  <mergeCell ref="B61:B62"/>
    <mergeCell ref="C61:D62"/>
    <mergeCell ref="E61:F61"/>
    <mergeCell ref="G61:H62"/>
    <mergeCell ref="I61:J62"/>
    <mergeCell ref="K61:K62"/>
    <mergeCell ref="E62:F62"/>
    <mergeCell ref="C59:D59"/>
    <mergeCell ref="E59:F59"/>
    <mergeCell ref="G59:H59"/>
    <mergeCell ref="I59:J59"/>
    <mergeCell ref="C60:D60"/>
    <mergeCell ref="E60:F60"/>
    <mergeCell ref="G60:H60"/>
    <mergeCell ref="I60:J60"/>
    <mergeCell ref="C57:D57"/>
    <mergeCell ref="E57:F57"/>
    <mergeCell ref="G57:H57"/>
    <mergeCell ref="I57:J57"/>
    <mergeCell ref="C58:D58"/>
    <mergeCell ref="E58:F58"/>
    <mergeCell ref="G58:H58"/>
    <mergeCell ref="I58:J58"/>
    <mergeCell ref="B55:B56"/>
    <mergeCell ref="C55:D56"/>
    <mergeCell ref="E55:F55"/>
    <mergeCell ref="G55:H56"/>
    <mergeCell ref="I55:J56"/>
    <mergeCell ref="K55:K56"/>
    <mergeCell ref="E56:F56"/>
    <mergeCell ref="C53:D53"/>
    <mergeCell ref="E53:F53"/>
    <mergeCell ref="G53:H53"/>
    <mergeCell ref="I53:J53"/>
    <mergeCell ref="C54:D54"/>
    <mergeCell ref="E54:F54"/>
    <mergeCell ref="G54:H54"/>
    <mergeCell ref="I54:J54"/>
    <mergeCell ref="C51:D51"/>
    <mergeCell ref="E51:F51"/>
    <mergeCell ref="G51:H51"/>
    <mergeCell ref="I51:J51"/>
    <mergeCell ref="C52:D52"/>
    <mergeCell ref="E52:F52"/>
    <mergeCell ref="G52:H52"/>
    <mergeCell ref="I52:J52"/>
    <mergeCell ref="C49:D49"/>
    <mergeCell ref="E49:F49"/>
    <mergeCell ref="G49:H49"/>
    <mergeCell ref="I49:J49"/>
    <mergeCell ref="C50:D50"/>
    <mergeCell ref="E50:F50"/>
    <mergeCell ref="G50:H50"/>
    <mergeCell ref="I50:J50"/>
    <mergeCell ref="C47:D47"/>
    <mergeCell ref="E47:F47"/>
    <mergeCell ref="G47:H47"/>
    <mergeCell ref="I47:J47"/>
    <mergeCell ref="C48:D48"/>
    <mergeCell ref="E48:F48"/>
    <mergeCell ref="G48:H48"/>
    <mergeCell ref="I48:J48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B15:B16"/>
    <mergeCell ref="C15:D16"/>
    <mergeCell ref="E15:F15"/>
    <mergeCell ref="G15:H16"/>
    <mergeCell ref="I15:J16"/>
    <mergeCell ref="K15:K16"/>
    <mergeCell ref="E16:F16"/>
    <mergeCell ref="B13:B14"/>
    <mergeCell ref="C13:D14"/>
    <mergeCell ref="E13:F13"/>
    <mergeCell ref="G13:H14"/>
    <mergeCell ref="I13:J14"/>
    <mergeCell ref="K13:K14"/>
    <mergeCell ref="E14:F14"/>
    <mergeCell ref="C11:D11"/>
    <mergeCell ref="E11:F11"/>
    <mergeCell ref="C12:D12"/>
    <mergeCell ref="E12:F12"/>
    <mergeCell ref="G12:H12"/>
    <mergeCell ref="I12:J12"/>
    <mergeCell ref="B4:O4"/>
    <mergeCell ref="B5:O5"/>
    <mergeCell ref="B7:O7"/>
    <mergeCell ref="B9:B10"/>
    <mergeCell ref="C9:D10"/>
    <mergeCell ref="E9:F10"/>
    <mergeCell ref="M9:N9"/>
    <mergeCell ref="O9:O10"/>
    <mergeCell ref="H9:H10"/>
    <mergeCell ref="I9:I10"/>
    <mergeCell ref="L61:L62"/>
    <mergeCell ref="M61:M62"/>
    <mergeCell ref="N61:N62"/>
    <mergeCell ref="O61:O62"/>
    <mergeCell ref="L55:L56"/>
    <mergeCell ref="M55:M56"/>
    <mergeCell ref="N55:N56"/>
    <mergeCell ref="O55:O56"/>
    <mergeCell ref="L13:L14"/>
    <mergeCell ref="M13:M14"/>
    <mergeCell ref="N13:N14"/>
    <mergeCell ref="O13:O14"/>
    <mergeCell ref="L15:L16"/>
    <mergeCell ref="M15:M16"/>
    <mergeCell ref="N15:N16"/>
    <mergeCell ref="O15:O16"/>
    <mergeCell ref="L74:L75"/>
    <mergeCell ref="M74:M75"/>
    <mergeCell ref="N74:N75"/>
    <mergeCell ref="O74:O75"/>
    <mergeCell ref="L78:L79"/>
    <mergeCell ref="M78:M79"/>
    <mergeCell ref="N78:N79"/>
    <mergeCell ref="O78:O79"/>
    <mergeCell ref="L86:L87"/>
    <mergeCell ref="M86:M87"/>
    <mergeCell ref="N86:N87"/>
    <mergeCell ref="O86:O87"/>
    <mergeCell ref="L124:L125"/>
    <mergeCell ref="M124:M125"/>
    <mergeCell ref="N124:N125"/>
    <mergeCell ref="O124:O125"/>
    <mergeCell ref="L144:L145"/>
    <mergeCell ref="M144:M145"/>
    <mergeCell ref="N144:N145"/>
    <mergeCell ref="O144:O145"/>
    <mergeCell ref="L155:L156"/>
    <mergeCell ref="M155:M156"/>
    <mergeCell ref="N155:N156"/>
    <mergeCell ref="O155:O156"/>
    <mergeCell ref="L188:L189"/>
    <mergeCell ref="M188:M189"/>
    <mergeCell ref="N188:N189"/>
    <mergeCell ref="O188:O189"/>
    <mergeCell ref="L198:L199"/>
    <mergeCell ref="M198:M199"/>
    <mergeCell ref="N198:N199"/>
    <mergeCell ref="O198:O199"/>
    <mergeCell ref="L208:L209"/>
    <mergeCell ref="M208:M209"/>
    <mergeCell ref="N208:N209"/>
    <mergeCell ref="O208:O209"/>
    <mergeCell ref="L212:L213"/>
    <mergeCell ref="M212:M213"/>
    <mergeCell ref="N212:N213"/>
    <mergeCell ref="O212:O213"/>
    <mergeCell ref="L305:L306"/>
    <mergeCell ref="M305:M306"/>
    <mergeCell ref="N305:N306"/>
    <mergeCell ref="O305:O306"/>
    <mergeCell ref="L257:L258"/>
    <mergeCell ref="M257:M258"/>
    <mergeCell ref="N257:N258"/>
    <mergeCell ref="O257:O258"/>
    <mergeCell ref="L259:L260"/>
    <mergeCell ref="M259:M260"/>
    <mergeCell ref="L340:L341"/>
    <mergeCell ref="M340:M341"/>
    <mergeCell ref="N340:N341"/>
    <mergeCell ref="O340:O341"/>
    <mergeCell ref="L309:L310"/>
    <mergeCell ref="M309:M310"/>
    <mergeCell ref="N309:N310"/>
    <mergeCell ref="O309:O310"/>
    <mergeCell ref="L320:L321"/>
    <mergeCell ref="M320:M321"/>
    <mergeCell ref="L324:L325"/>
    <mergeCell ref="L289:L290"/>
    <mergeCell ref="M289:M290"/>
    <mergeCell ref="M324:M325"/>
    <mergeCell ref="N324:N325"/>
    <mergeCell ref="O324:O325"/>
    <mergeCell ref="N320:N321"/>
    <mergeCell ref="O320:O321"/>
    <mergeCell ref="L295:L296"/>
    <mergeCell ref="M295:M296"/>
    <mergeCell ref="M360:M361"/>
    <mergeCell ref="N360:N361"/>
    <mergeCell ref="O360:O361"/>
    <mergeCell ref="M186:M187"/>
    <mergeCell ref="N186:N187"/>
    <mergeCell ref="O186:O187"/>
    <mergeCell ref="N295:N296"/>
    <mergeCell ref="O295:O296"/>
    <mergeCell ref="N259:N260"/>
    <mergeCell ref="O259:O260"/>
    <mergeCell ref="L441:L442"/>
    <mergeCell ref="N421:N422"/>
    <mergeCell ref="O421:O422"/>
    <mergeCell ref="N443:N444"/>
    <mergeCell ref="O443:O444"/>
    <mergeCell ref="M441:M442"/>
    <mergeCell ref="N441:N442"/>
    <mergeCell ref="O441:O442"/>
    <mergeCell ref="N289:N290"/>
    <mergeCell ref="O289:O290"/>
    <mergeCell ref="L421:L422"/>
    <mergeCell ref="M421:M422"/>
    <mergeCell ref="L186:L187"/>
    <mergeCell ref="L357:L358"/>
    <mergeCell ref="M357:M358"/>
    <mergeCell ref="N357:N358"/>
    <mergeCell ref="O357:O358"/>
    <mergeCell ref="L360:L361"/>
    <mergeCell ref="L453:L454"/>
    <mergeCell ref="M453:M454"/>
    <mergeCell ref="N453:N454"/>
    <mergeCell ref="O453:O454"/>
    <mergeCell ref="L443:L444"/>
    <mergeCell ref="M443:M444"/>
    <mergeCell ref="L449:L450"/>
    <mergeCell ref="M449:M450"/>
    <mergeCell ref="N449:N450"/>
    <mergeCell ref="O449:O450"/>
  </mergeCells>
  <printOptions/>
  <pageMargins left="0.7" right="0.7" top="0.75" bottom="0.75" header="0.3" footer="0.3"/>
  <pageSetup orientation="portrait" scale="34" r:id="rId2"/>
  <rowBreaks count="1" manualBreakCount="1">
    <brk id="39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Stoja</cp:lastModifiedBy>
  <cp:lastPrinted>2016-04-13T09:58:40Z</cp:lastPrinted>
  <dcterms:created xsi:type="dcterms:W3CDTF">2013-03-07T07:52:21Z</dcterms:created>
  <dcterms:modified xsi:type="dcterms:W3CDTF">2016-04-13T09:59:33Z</dcterms:modified>
  <cp:category/>
  <cp:version/>
  <cp:contentType/>
  <cp:contentStatus/>
</cp:coreProperties>
</file>